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grivero_educacionbogota_gov_co/Documents/AÑO 2022/3. INFORMES MARZO/PRENSA  FEBRERO 2022/"/>
    </mc:Choice>
  </mc:AlternateContent>
  <xr:revisionPtr revIDLastSave="0" documentId="8_{C6A29300-E6B6-4577-812F-0E2B5EBE791A}" xr6:coauthVersionLast="47" xr6:coauthVersionMax="47" xr10:uidLastSave="{00000000-0000-0000-0000-000000000000}"/>
  <bookViews>
    <workbookView xWindow="-120" yWindow="-120" windowWidth="20640" windowHeight="11280" xr2:uid="{00000000-000D-0000-FFFF-FFFF00000000}"/>
  </bookViews>
  <sheets>
    <sheet name="MODIFICACIONES CELEBRADAS " sheetId="2" r:id="rId1"/>
  </sheets>
  <definedNames>
    <definedName name="_xlnm._FilterDatabase" localSheetId="0" hidden="1">'MODIFICACIONES CELEBRADAS '!$A$6:$U$33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7" i="2" l="1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</calcChain>
</file>

<file path=xl/sharedStrings.xml><?xml version="1.0" encoding="utf-8"?>
<sst xmlns="http://schemas.openxmlformats.org/spreadsheetml/2006/main" count="368" uniqueCount="125">
  <si>
    <t>MODIFICACIONES</t>
  </si>
  <si>
    <t>VIGENCIA EN QUE SE SUCRIBIO EL CONTRATO</t>
  </si>
  <si>
    <t>NO. CONTRATO</t>
  </si>
  <si>
    <t>TIPO</t>
  </si>
  <si>
    <t>TIPO MODIFICACIÓN</t>
  </si>
  <si>
    <t>FECHA SUSCRIPCIÓN  MODIFICACIÓN O CESION</t>
  </si>
  <si>
    <t>VALOR INICIAL DEL CONTRATO</t>
  </si>
  <si>
    <t>VALOR MODIFICACIONES ANTERIORES</t>
  </si>
  <si>
    <t>VALOR MODIFICACION ACTUAL</t>
  </si>
  <si>
    <t>VALOR FINAL DEL CONTRATO</t>
  </si>
  <si>
    <t>PLAZO INICIAL</t>
  </si>
  <si>
    <t>PRORROGAS ANTERIORES</t>
  </si>
  <si>
    <t>PRORROGA ACTUAL</t>
  </si>
  <si>
    <t xml:space="preserve">PLAZO FINAL DE EJECUCIÓN </t>
  </si>
  <si>
    <t>MES</t>
  </si>
  <si>
    <t>ENERO</t>
  </si>
  <si>
    <t>NOMBRE DEL CONTRATISTA</t>
  </si>
  <si>
    <t>ID</t>
  </si>
  <si>
    <t xml:space="preserve">31 31-Servicios Profesionales </t>
  </si>
  <si>
    <t xml:space="preserve">49 49-Otros Servicios </t>
  </si>
  <si>
    <t xml:space="preserve">21 21-Consultoría (Interventoría) </t>
  </si>
  <si>
    <t>2 2. Contrato</t>
  </si>
  <si>
    <t>1 1. Convenio</t>
  </si>
  <si>
    <t>LOS DEMAS DATOS CONTRACTUALES DE INTERES PARA CONSULTAR SE PUEDEN BUSCAR MEDIANTE LA CONSTACIA  DE SECOP EN INTERNET O CON EL NUMERO DEL CONTRATO</t>
  </si>
  <si>
    <t>PRORROGA</t>
  </si>
  <si>
    <t>VALOR DISMINUCION ACTUAL</t>
  </si>
  <si>
    <t>TIPOLOGIA</t>
  </si>
  <si>
    <t>10 10-Contrato de Obra</t>
  </si>
  <si>
    <t xml:space="preserve">211 211-Convenio Interadministrativo </t>
  </si>
  <si>
    <t xml:space="preserve">33 33-Servicios Apoyo a la Gestion de la Entidad (servicios administrativos) </t>
  </si>
  <si>
    <t>ADICION/PRORROGA</t>
  </si>
  <si>
    <t>VALOR DISMINUCIONES ANTERIORES</t>
  </si>
  <si>
    <t xml:space="preserve">219 219-Otros tipo de convenios </t>
  </si>
  <si>
    <t>CESION</t>
  </si>
  <si>
    <t>MODIFICACION AL CLAUSULADO</t>
  </si>
  <si>
    <t>INSTITUTO DISTRITAL PARA LA RECREACION Y EL DEPORTE I.D.R.D</t>
  </si>
  <si>
    <t>INSTITUTO PARA LA INVESTIGACION EDUCATIVA Y EL DESARROLLO PEDAGOGICO - IDEP</t>
  </si>
  <si>
    <t>ENTIDAD  SECRETARIA DE EDUCACION DEL DISTRITO</t>
  </si>
  <si>
    <t>JEFE OFICINA DE CONTRATOS: ESPERANZA ALCIRA CARDONA HERNANDEZ</t>
  </si>
  <si>
    <t>FORMULA</t>
  </si>
  <si>
    <t>NO. CONTRATO FORMULA</t>
  </si>
  <si>
    <t>CO1.PCCNTR.1240323</t>
  </si>
  <si>
    <t>CO1.PCCNTR.1237226</t>
  </si>
  <si>
    <t>CO1.PCCNTR.2063846</t>
  </si>
  <si>
    <t xml:space="preserve">JASEN CONSULTORES S A S </t>
  </si>
  <si>
    <t>TOYOCARS INGENIERIA AUTOMOTRIZ LIMITADA - TOYOCAR´S LTDA</t>
  </si>
  <si>
    <t>CO1.PCCNTR.2080158</t>
  </si>
  <si>
    <t>SERTIC S.A.S - EN REORGANIZACION</t>
  </si>
  <si>
    <t>CO1.PCCNTR.2397115</t>
  </si>
  <si>
    <t>CO1.PCCNTR.2412135</t>
  </si>
  <si>
    <t xml:space="preserve">999 999-Otro tipo de naturaleza de contratos </t>
  </si>
  <si>
    <t>INSTITUTO DISTRITAL DE LAS ARTES - IDARTES</t>
  </si>
  <si>
    <t>MODIFICACIONES CONTRACTUALES  REALIZADAS DURANTE LA VIGENCIA 2022</t>
  </si>
  <si>
    <t>CO1.PCCNTR.2242350</t>
  </si>
  <si>
    <t>CO1.PCCNTR.2275552</t>
  </si>
  <si>
    <t xml:space="preserve">CO1.PCCNTR.2403213 </t>
  </si>
  <si>
    <t>CO1.PCCNTR.2501437</t>
  </si>
  <si>
    <t xml:space="preserve">LINNA MARIA MEDINA </t>
  </si>
  <si>
    <t>DIANA MILENA RUBIO VARGAS</t>
  </si>
  <si>
    <t>CONSORCIO SAFRICON DEL LLANO</t>
  </si>
  <si>
    <t>CONSORCIO MOVILIDAD ESCOLAR 2021</t>
  </si>
  <si>
    <t>EDGAR ALONSO TRUJILLO CORTES</t>
  </si>
  <si>
    <t>FUNDACION GIMNASIO MODERNO</t>
  </si>
  <si>
    <t>UNION TEMPORAL CALASANZ</t>
  </si>
  <si>
    <t>CONGREGACION DE LOS HERMANOS DE LAS ESCUELAS CRISTIANAS</t>
  </si>
  <si>
    <t>CONSORCIO SALESIANOS</t>
  </si>
  <si>
    <t>UNION TEMPORAL GESTORES - ALIANZA EDUCATIVA</t>
  </si>
  <si>
    <t>UT COMPAÑIA DE JESUS - FE Y ALEGRIA</t>
  </si>
  <si>
    <t>COMUNIDAD HERMANOS MARISTAS DE LA ENSEÑANZA</t>
  </si>
  <si>
    <t>FEBRERO</t>
  </si>
  <si>
    <t>CO1.PCCNTR.1230812</t>
  </si>
  <si>
    <t>CO1.PCCNTR.2261902</t>
  </si>
  <si>
    <t>CO1.PCCNTR.2320758</t>
  </si>
  <si>
    <t>CO1.PCCNTR.2354429</t>
  </si>
  <si>
    <t>CO1.PCCNTR.2364977</t>
  </si>
  <si>
    <t>CO1.PCCNTR.2381744</t>
  </si>
  <si>
    <t>CO1.PCCNTR.2521095</t>
  </si>
  <si>
    <t>CO1.PCCNTR.1224906</t>
  </si>
  <si>
    <t>CO1.PCCNTR.3063062</t>
  </si>
  <si>
    <t>CO1.PCCNTR.3512891</t>
  </si>
  <si>
    <t>CO1.PCCNTR.3235350</t>
  </si>
  <si>
    <t>CO1.PCCNTR.3253168</t>
  </si>
  <si>
    <t>CO1.PCCNTR.3278339</t>
  </si>
  <si>
    <t>CO1.PCCNTR.3292166</t>
  </si>
  <si>
    <t>CO1.PCCNTR.3262646</t>
  </si>
  <si>
    <t>CO1.PCCNTR.3296392</t>
  </si>
  <si>
    <t>CO1.PCCNTR.3358805</t>
  </si>
  <si>
    <t>CO1.PCCNTR.3356373</t>
  </si>
  <si>
    <t>CO1.PCCNTR.3418561</t>
  </si>
  <si>
    <t>CO1.PCCNTR.3449931</t>
  </si>
  <si>
    <t>CO1.PCCNTR.2796975</t>
  </si>
  <si>
    <t>3 3. Orden</t>
  </si>
  <si>
    <t xml:space="preserve">42 42-Suministro de Bienes en general </t>
  </si>
  <si>
    <t xml:space="preserve">132 132-Arrendamiento de bienes inmuebles </t>
  </si>
  <si>
    <t>911 911-Contrato Interadministrativo</t>
  </si>
  <si>
    <t>17 17. Contrato de Prestación de Servicios</t>
  </si>
  <si>
    <t>50 50-Servicios de Transporte</t>
  </si>
  <si>
    <t>ADICION</t>
  </si>
  <si>
    <t>COLOMBINA S.A.</t>
  </si>
  <si>
    <t>JULIAN GAMBA VARGAS</t>
  </si>
  <si>
    <t>PROALIMENTOS LIBER S.A.S</t>
  </si>
  <si>
    <t>PULPAFRUIT S.A.S.</t>
  </si>
  <si>
    <t>CONSORCIO INTERSED 2019</t>
  </si>
  <si>
    <t>FABIAN GUILLERMO ACOSTA PARDO</t>
  </si>
  <si>
    <t>MARTHA PATRICIA BASTO DIAZ</t>
  </si>
  <si>
    <t>DEXON SOFTWARE S.A.</t>
  </si>
  <si>
    <t xml:space="preserve">SOPORTE LOGICO LTDA </t>
  </si>
  <si>
    <t>EMPRESA DE TELECOMUNICACIONES DE BOGOTA - ETB S.A. E.S.P</t>
  </si>
  <si>
    <t>COMERCIALIZADORA ELECTROCON S.A.S</t>
  </si>
  <si>
    <t>CONSORCIO COLEGIOS BOGOTA</t>
  </si>
  <si>
    <t xml:space="preserve">BPM CONSULTING </t>
  </si>
  <si>
    <t>ANA MARIA ZAMBRANO ORTIZ</t>
  </si>
  <si>
    <t>LEGIS INFORMACION PROFESIONAL S.A.</t>
  </si>
  <si>
    <t>CAMILA ANDREA RODRIGUEZ PEREZ</t>
  </si>
  <si>
    <t>GIOMAR FINO CELIS</t>
  </si>
  <si>
    <t>NELSON  MESA ALARCON</t>
  </si>
  <si>
    <t>LINA MARIA VASQUEZ TORRES</t>
  </si>
  <si>
    <t>DIANA  MARCELA GOMEZ MURCIA</t>
  </si>
  <si>
    <t>ADRIANA MARIA SALAMANCA PEREZ</t>
  </si>
  <si>
    <t>SONIA VALLEJO RODRIGUEZ</t>
  </si>
  <si>
    <t>IVAN FELIPE MURCIA SANCHEZ</t>
  </si>
  <si>
    <t>ANGELA LUCIA HERNANDEZ PIÑEROS</t>
  </si>
  <si>
    <t>SANDRA MARCELA ROJAS MACIAS</t>
  </si>
  <si>
    <t>JOHANNA MARCELA RIAÑO DAZA</t>
  </si>
  <si>
    <t>UNION TEMPORAL ESPECIALES COLOMBIA COMPRA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</si>
</sst>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&quot;$&quot;\ * #,##0_);_(&quot;$&quot;\ * \(#,##0\);_(&quot;$&quot;\ * &quot;-&quot;??_);_(@_)"/>
    <numFmt numFmtId="167" formatCode="_ * #,##0.00_ ;_ * \-#,##0.00_ ;_ * &quot;-&quot;??_ ;_ @_ "/>
    <numFmt numFmtId="168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68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9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1" xfId="0" applyFont="1" applyBorder="1"/>
    <xf numFmtId="0" fontId="4" fillId="0" borderId="0" xfId="0" applyFont="1"/>
    <xf numFmtId="0" fontId="1" fillId="0" borderId="0" xfId="0" applyFont="1"/>
    <xf numFmtId="0" fontId="6" fillId="2" borderId="1" xfId="3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Border="1"/>
    <xf numFmtId="0" fontId="7" fillId="0" borderId="1" xfId="3" applyFont="1" applyBorder="1" applyAlignment="1">
      <alignment vertical="center"/>
    </xf>
    <xf numFmtId="14" fontId="4" fillId="0" borderId="1" xfId="0" applyNumberFormat="1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6" fontId="4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1" fillId="3" borderId="0" xfId="0" applyFont="1" applyFill="1" applyAlignment="1">
      <alignment vertical="center"/>
    </xf>
    <xf numFmtId="0" fontId="5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</cellXfs>
  <cellStyles count="35">
    <cellStyle name="Millares 10" xfId="14" xr:uid="{00000000-0005-0000-0000-000000000000}"/>
    <cellStyle name="Millares 2" xfId="26" xr:uid="{00000000-0005-0000-0000-000001000000}"/>
    <cellStyle name="Millares 2 2" xfId="31" xr:uid="{00000000-0005-0000-0000-000002000000}"/>
    <cellStyle name="Millares 3" xfId="10" xr:uid="{00000000-0005-0000-0000-000003000000}"/>
    <cellStyle name="Millares 30" xfId="19" xr:uid="{00000000-0005-0000-0000-000004000000}"/>
    <cellStyle name="Millares 33" xfId="23" xr:uid="{00000000-0005-0000-0000-000005000000}"/>
    <cellStyle name="Moneda" xfId="1" builtinId="4"/>
    <cellStyle name="Moneda [0] 2" xfId="34" xr:uid="{00000000-0005-0000-0000-000007000000}"/>
    <cellStyle name="Moneda 2" xfId="29" xr:uid="{00000000-0005-0000-0000-000008000000}"/>
    <cellStyle name="Moneda 3" xfId="32" xr:uid="{00000000-0005-0000-0000-000009000000}"/>
    <cellStyle name="Moneda 4" xfId="30" xr:uid="{00000000-0005-0000-0000-00000A000000}"/>
    <cellStyle name="Moneda 5" xfId="33" xr:uid="{00000000-0005-0000-0000-00000B000000}"/>
    <cellStyle name="Normal" xfId="0" builtinId="0"/>
    <cellStyle name="Normal 133 2" xfId="13" xr:uid="{00000000-0005-0000-0000-00000D000000}"/>
    <cellStyle name="Normal 183 2" xfId="16" xr:uid="{00000000-0005-0000-0000-00000E000000}"/>
    <cellStyle name="Normal 189" xfId="12" xr:uid="{00000000-0005-0000-0000-00000F000000}"/>
    <cellStyle name="Normal 199" xfId="15" xr:uid="{00000000-0005-0000-0000-000010000000}"/>
    <cellStyle name="Normal 2" xfId="3" xr:uid="{00000000-0005-0000-0000-000011000000}"/>
    <cellStyle name="Normal 2 10 2 2" xfId="11" xr:uid="{00000000-0005-0000-0000-000012000000}"/>
    <cellStyle name="Normal 2 2" xfId="4" xr:uid="{00000000-0005-0000-0000-000013000000}"/>
    <cellStyle name="Normal 2 2 2" xfId="27" xr:uid="{00000000-0005-0000-0000-000014000000}"/>
    <cellStyle name="Normal 2 3" xfId="6" xr:uid="{00000000-0005-0000-0000-000015000000}"/>
    <cellStyle name="Normal 2 4" xfId="7" xr:uid="{00000000-0005-0000-0000-000016000000}"/>
    <cellStyle name="Normal 2 5" xfId="5" xr:uid="{00000000-0005-0000-0000-000017000000}"/>
    <cellStyle name="Normal 2 5 2" xfId="9" xr:uid="{00000000-0005-0000-0000-000018000000}"/>
    <cellStyle name="Normal 210" xfId="24" xr:uid="{00000000-0005-0000-0000-000019000000}"/>
    <cellStyle name="Normal 211" xfId="17" xr:uid="{00000000-0005-0000-0000-00001A000000}"/>
    <cellStyle name="Normal 212" xfId="18" xr:uid="{00000000-0005-0000-0000-00001B000000}"/>
    <cellStyle name="Normal 213" xfId="20" xr:uid="{00000000-0005-0000-0000-00001C000000}"/>
    <cellStyle name="Normal 214" xfId="21" xr:uid="{00000000-0005-0000-0000-00001D000000}"/>
    <cellStyle name="Normal 216" xfId="22" xr:uid="{00000000-0005-0000-0000-00001E000000}"/>
    <cellStyle name="Normal 3" xfId="2" xr:uid="{00000000-0005-0000-0000-00001F000000}"/>
    <cellStyle name="Normal 3 2" xfId="8" xr:uid="{00000000-0005-0000-0000-000020000000}"/>
    <cellStyle name="Normal 4" xfId="28" xr:uid="{00000000-0005-0000-0000-000021000000}"/>
    <cellStyle name="Normal 5" xfId="25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491133</xdr:colOff>
      <xdr:row>0</xdr:row>
      <xdr:rowOff>208359</xdr:rowOff>
    </xdr:from>
    <xdr:to>
      <xdr:col>1</xdr:col>
      <xdr:colOff>531702</xdr:colOff>
      <xdr:row>0</xdr:row>
      <xdr:rowOff>1182027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54913A-E5FB-4FA7-BFCB-D56DFEF28E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111" b="12223"/>
        <a:stretch/>
      </xdr:blipFill>
      <xdr:spPr>
        <a:xfrm>
          <a:off x="491133" y="208359"/>
          <a:ext cx="948421" cy="973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8"/>
  <sheetViews>
    <sheetView showGridLines="0" tabSelected="1" zoomScale="64" zoomScaleNormal="64" workbookViewId="0">
      <pane ySplit="6" topLeftCell="A7" activePane="bottomLeft" state="frozen"/>
      <selection activeCell="D1" sqref="D1"/>
      <selection pane="bottomLeft" activeCell="A7" sqref="A7"/>
    </sheetView>
  </sheetViews>
  <sheetFormatPr baseColWidth="10" defaultColWidth="11.42578125" defaultRowHeight="15" x14ac:dyDescent="0.25"/>
  <cols>
    <col min="1" max="1" width="13.5703125" style="11" customWidth="1"/>
    <col min="2" max="3" width="18.28515625" style="11" customWidth="1"/>
    <col min="4" max="4" width="28.28515625" style="11" customWidth="1"/>
    <col min="5" max="5" width="13.5703125" style="11" customWidth="1"/>
    <col min="6" max="6" width="25" style="11" customWidth="1"/>
    <col min="7" max="7" width="13.5703125" style="11" customWidth="1"/>
    <col min="8" max="8" width="23.42578125" style="11" customWidth="1"/>
    <col min="9" max="9" width="20.85546875" customWidth="1"/>
    <col min="10" max="10" width="29.7109375" customWidth="1"/>
    <col min="11" max="11" width="18.85546875" style="11" customWidth="1"/>
    <col min="12" max="12" width="22.7109375" style="11" customWidth="1"/>
    <col min="13" max="13" width="21.7109375" style="11" customWidth="1"/>
    <col min="14" max="14" width="22.5703125" customWidth="1"/>
    <col min="15" max="16" width="18.28515625" customWidth="1"/>
    <col min="17" max="17" width="20.85546875" customWidth="1"/>
    <col min="18" max="20" width="11.42578125" customWidth="1"/>
    <col min="21" max="21" width="16" customWidth="1"/>
  </cols>
  <sheetData>
    <row r="1" spans="1:21" s="15" customFormat="1" ht="95.25" customHeight="1" x14ac:dyDescent="0.25">
      <c r="A1" s="16" t="s">
        <v>52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s="15" customFormat="1" ht="30.75" customHeight="1" x14ac:dyDescent="0.25">
      <c r="A2" s="20" t="s">
        <v>37</v>
      </c>
      <c r="B2" s="21"/>
      <c r="C2" s="21"/>
      <c r="D2" s="21"/>
      <c r="E2" s="22"/>
      <c r="F2" s="20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2"/>
    </row>
    <row r="3" spans="1:21" s="15" customFormat="1" ht="39" customHeight="1" x14ac:dyDescent="0.25">
      <c r="A3" s="20" t="s">
        <v>38</v>
      </c>
      <c r="B3" s="21"/>
      <c r="C3" s="21"/>
      <c r="D3" s="21"/>
      <c r="E3" s="22"/>
      <c r="F3" s="20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2"/>
    </row>
    <row r="4" spans="1:21" x14ac:dyDescent="0.25">
      <c r="A4" s="17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8"/>
    </row>
    <row r="5" spans="1:21" ht="24.75" customHeight="1" x14ac:dyDescent="0.25">
      <c r="A5" s="19" t="s">
        <v>23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3"/>
      <c r="U5" s="14"/>
    </row>
    <row r="6" spans="1:21" s="3" customFormat="1" ht="52.5" customHeight="1" x14ac:dyDescent="0.25">
      <c r="A6" s="4" t="s">
        <v>14</v>
      </c>
      <c r="B6" s="4" t="s">
        <v>5</v>
      </c>
      <c r="C6" s="4" t="s">
        <v>39</v>
      </c>
      <c r="D6" s="4" t="s">
        <v>40</v>
      </c>
      <c r="E6" s="4" t="s">
        <v>1</v>
      </c>
      <c r="F6" s="4" t="s">
        <v>2</v>
      </c>
      <c r="G6" s="4" t="s">
        <v>3</v>
      </c>
      <c r="H6" s="4" t="s">
        <v>26</v>
      </c>
      <c r="I6" s="4" t="s">
        <v>4</v>
      </c>
      <c r="J6" s="4" t="s">
        <v>16</v>
      </c>
      <c r="K6" s="4" t="s">
        <v>17</v>
      </c>
      <c r="L6" s="5" t="s">
        <v>6</v>
      </c>
      <c r="M6" s="5" t="s">
        <v>7</v>
      </c>
      <c r="N6" s="5" t="s">
        <v>8</v>
      </c>
      <c r="O6" s="5" t="s">
        <v>31</v>
      </c>
      <c r="P6" s="5" t="s">
        <v>25</v>
      </c>
      <c r="Q6" s="5" t="s">
        <v>9</v>
      </c>
      <c r="R6" s="4" t="s">
        <v>10</v>
      </c>
      <c r="S6" s="4" t="s">
        <v>11</v>
      </c>
      <c r="T6" s="4" t="s">
        <v>12</v>
      </c>
      <c r="U6" s="4" t="s">
        <v>13</v>
      </c>
    </row>
    <row r="7" spans="1:21" s="2" customFormat="1" ht="15" customHeight="1" x14ac:dyDescent="0.2">
      <c r="A7" s="10" t="s">
        <v>15</v>
      </c>
      <c r="B7" s="8">
        <v>44589</v>
      </c>
      <c r="C7" s="8" t="str">
        <f t="shared" ref="C7:C68" si="0">_xlfn.CONCAT(D7,"-",E7)</f>
        <v>1237226-2019</v>
      </c>
      <c r="D7" s="10">
        <v>1237226</v>
      </c>
      <c r="E7" s="9">
        <v>2019</v>
      </c>
      <c r="F7" s="10" t="s">
        <v>42</v>
      </c>
      <c r="G7" s="9" t="s">
        <v>21</v>
      </c>
      <c r="H7" s="1" t="s">
        <v>20</v>
      </c>
      <c r="I7" s="7" t="s">
        <v>30</v>
      </c>
      <c r="J7" s="7" t="s">
        <v>44</v>
      </c>
      <c r="K7" s="9">
        <v>830087225</v>
      </c>
      <c r="L7" s="6">
        <v>1359387575</v>
      </c>
      <c r="M7" s="6">
        <v>707519260</v>
      </c>
      <c r="N7" s="6">
        <v>219433025</v>
      </c>
      <c r="O7" s="6"/>
      <c r="P7" s="6"/>
      <c r="Q7" s="6">
        <v>2286339860</v>
      </c>
      <c r="R7" s="1">
        <v>450</v>
      </c>
      <c r="S7" s="1">
        <v>237</v>
      </c>
      <c r="T7" s="1">
        <v>105</v>
      </c>
      <c r="U7" s="1">
        <v>792</v>
      </c>
    </row>
    <row r="8" spans="1:21" s="2" customFormat="1" ht="15" customHeight="1" x14ac:dyDescent="0.2">
      <c r="A8" s="10" t="s">
        <v>15</v>
      </c>
      <c r="B8" s="8">
        <v>44589</v>
      </c>
      <c r="C8" s="8" t="str">
        <f t="shared" si="0"/>
        <v>2063846-2020</v>
      </c>
      <c r="D8" s="10">
        <v>2063846</v>
      </c>
      <c r="E8" s="9">
        <v>2020</v>
      </c>
      <c r="F8" s="10" t="s">
        <v>43</v>
      </c>
      <c r="G8" s="9" t="s">
        <v>21</v>
      </c>
      <c r="H8" s="1" t="s">
        <v>19</v>
      </c>
      <c r="I8" s="7" t="s">
        <v>30</v>
      </c>
      <c r="J8" s="7" t="s">
        <v>45</v>
      </c>
      <c r="K8" s="9">
        <v>800240740</v>
      </c>
      <c r="L8" s="12">
        <v>50572489</v>
      </c>
      <c r="M8" s="12">
        <v>23305852</v>
      </c>
      <c r="N8" s="6">
        <v>1980000</v>
      </c>
      <c r="O8" s="6"/>
      <c r="P8" s="6"/>
      <c r="Q8" s="6">
        <v>75858341</v>
      </c>
      <c r="R8" s="1">
        <v>120</v>
      </c>
      <c r="S8" s="1">
        <v>211</v>
      </c>
      <c r="T8" s="1">
        <v>30</v>
      </c>
      <c r="U8" s="1">
        <v>361</v>
      </c>
    </row>
    <row r="9" spans="1:21" s="2" customFormat="1" ht="15" customHeight="1" x14ac:dyDescent="0.2">
      <c r="A9" s="10" t="s">
        <v>15</v>
      </c>
      <c r="B9" s="8">
        <v>44575</v>
      </c>
      <c r="C9" s="8" t="str">
        <f t="shared" si="0"/>
        <v>2080158-2020</v>
      </c>
      <c r="D9" s="10">
        <v>2080158</v>
      </c>
      <c r="E9" s="9">
        <v>2020</v>
      </c>
      <c r="F9" s="10" t="s">
        <v>46</v>
      </c>
      <c r="G9" s="9" t="s">
        <v>21</v>
      </c>
      <c r="H9" s="1" t="s">
        <v>20</v>
      </c>
      <c r="I9" s="7" t="s">
        <v>30</v>
      </c>
      <c r="J9" s="7" t="s">
        <v>47</v>
      </c>
      <c r="K9" s="9">
        <v>800327528</v>
      </c>
      <c r="L9" s="12">
        <v>1751115498</v>
      </c>
      <c r="M9" s="12">
        <v>1534458225</v>
      </c>
      <c r="N9" s="6">
        <v>115084366</v>
      </c>
      <c r="O9" s="6"/>
      <c r="P9" s="6"/>
      <c r="Q9" s="6">
        <v>3400658089</v>
      </c>
      <c r="R9" s="1">
        <v>210</v>
      </c>
      <c r="S9" s="1">
        <v>160</v>
      </c>
      <c r="T9" s="1">
        <v>12</v>
      </c>
      <c r="U9" s="1">
        <v>382</v>
      </c>
    </row>
    <row r="10" spans="1:21" s="2" customFormat="1" ht="15" customHeight="1" x14ac:dyDescent="0.2">
      <c r="A10" s="10" t="s">
        <v>15</v>
      </c>
      <c r="B10" s="8">
        <v>44586</v>
      </c>
      <c r="C10" s="8" t="str">
        <f t="shared" si="0"/>
        <v>2242350-2021</v>
      </c>
      <c r="D10" s="10">
        <v>2242350</v>
      </c>
      <c r="E10" s="9">
        <v>2021</v>
      </c>
      <c r="F10" s="10" t="s">
        <v>53</v>
      </c>
      <c r="G10" s="9" t="s">
        <v>21</v>
      </c>
      <c r="H10" s="1" t="s">
        <v>18</v>
      </c>
      <c r="I10" s="7" t="s">
        <v>30</v>
      </c>
      <c r="J10" s="7" t="s">
        <v>57</v>
      </c>
      <c r="K10" s="9">
        <v>52937333</v>
      </c>
      <c r="L10" s="12">
        <v>86614500</v>
      </c>
      <c r="M10" s="6">
        <v>8249000</v>
      </c>
      <c r="N10" s="6">
        <v>9623833</v>
      </c>
      <c r="O10" s="6"/>
      <c r="P10" s="6"/>
      <c r="Q10" s="6">
        <v>104487333</v>
      </c>
      <c r="R10" s="1">
        <v>315</v>
      </c>
      <c r="S10" s="1">
        <v>30</v>
      </c>
      <c r="T10" s="1">
        <v>35</v>
      </c>
      <c r="U10" s="1">
        <v>380</v>
      </c>
    </row>
    <row r="11" spans="1:21" s="2" customFormat="1" ht="15" customHeight="1" x14ac:dyDescent="0.2">
      <c r="A11" s="10" t="s">
        <v>15</v>
      </c>
      <c r="B11" s="8">
        <v>44589</v>
      </c>
      <c r="C11" s="8" t="str">
        <f t="shared" si="0"/>
        <v>2275552-2021</v>
      </c>
      <c r="D11" s="10">
        <v>2275552</v>
      </c>
      <c r="E11" s="9">
        <v>2021</v>
      </c>
      <c r="F11" s="10" t="s">
        <v>54</v>
      </c>
      <c r="G11" s="9" t="s">
        <v>21</v>
      </c>
      <c r="H11" s="1" t="s">
        <v>18</v>
      </c>
      <c r="I11" s="7" t="s">
        <v>30</v>
      </c>
      <c r="J11" s="7" t="s">
        <v>58</v>
      </c>
      <c r="K11" s="9">
        <v>1018421751</v>
      </c>
      <c r="L11" s="12">
        <v>77007100</v>
      </c>
      <c r="M11" s="12"/>
      <c r="N11" s="6">
        <v>30803000</v>
      </c>
      <c r="O11" s="6"/>
      <c r="P11" s="6"/>
      <c r="Q11" s="6">
        <v>107810100</v>
      </c>
      <c r="R11" s="1">
        <v>300</v>
      </c>
      <c r="S11" s="1"/>
      <c r="T11" s="1">
        <v>120</v>
      </c>
      <c r="U11" s="1">
        <v>420</v>
      </c>
    </row>
    <row r="12" spans="1:21" s="2" customFormat="1" ht="15" customHeight="1" x14ac:dyDescent="0.2">
      <c r="A12" s="10" t="s">
        <v>15</v>
      </c>
      <c r="B12" s="8">
        <v>44578</v>
      </c>
      <c r="C12" s="8" t="str">
        <f t="shared" si="0"/>
        <v>2397115-2021</v>
      </c>
      <c r="D12" s="10">
        <v>2397115</v>
      </c>
      <c r="E12" s="9">
        <v>2021</v>
      </c>
      <c r="F12" s="10" t="s">
        <v>48</v>
      </c>
      <c r="G12" s="9" t="s">
        <v>22</v>
      </c>
      <c r="H12" s="1" t="s">
        <v>28</v>
      </c>
      <c r="I12" s="7" t="s">
        <v>30</v>
      </c>
      <c r="J12" s="7" t="s">
        <v>51</v>
      </c>
      <c r="K12" s="9">
        <v>900413030</v>
      </c>
      <c r="L12" s="12">
        <v>875320000</v>
      </c>
      <c r="M12" s="6"/>
      <c r="N12" s="6">
        <v>436165050</v>
      </c>
      <c r="O12" s="6"/>
      <c r="P12" s="6"/>
      <c r="Q12" s="6">
        <v>1311485050</v>
      </c>
      <c r="R12" s="1">
        <v>245</v>
      </c>
      <c r="S12" s="1">
        <v>83</v>
      </c>
      <c r="T12" s="1">
        <v>149</v>
      </c>
      <c r="U12" s="1">
        <v>477</v>
      </c>
    </row>
    <row r="13" spans="1:21" s="2" customFormat="1" ht="15" customHeight="1" x14ac:dyDescent="0.2">
      <c r="A13" s="10" t="s">
        <v>15</v>
      </c>
      <c r="B13" s="8">
        <v>44579</v>
      </c>
      <c r="C13" s="8" t="str">
        <f t="shared" si="0"/>
        <v>2403213-2021</v>
      </c>
      <c r="D13" s="10">
        <v>2403213</v>
      </c>
      <c r="E13" s="9">
        <v>2021</v>
      </c>
      <c r="F13" s="10" t="s">
        <v>55</v>
      </c>
      <c r="G13" s="9" t="s">
        <v>22</v>
      </c>
      <c r="H13" s="1" t="s">
        <v>28</v>
      </c>
      <c r="I13" s="7" t="s">
        <v>30</v>
      </c>
      <c r="J13" s="7" t="s">
        <v>51</v>
      </c>
      <c r="K13" s="9">
        <v>900413030</v>
      </c>
      <c r="L13" s="12">
        <v>4027887798</v>
      </c>
      <c r="M13" s="6"/>
      <c r="N13" s="6">
        <v>1734280371</v>
      </c>
      <c r="O13" s="6"/>
      <c r="P13" s="6"/>
      <c r="Q13" s="6">
        <v>5762168169</v>
      </c>
      <c r="R13" s="1">
        <v>252</v>
      </c>
      <c r="S13" s="1">
        <v>82</v>
      </c>
      <c r="T13" s="1">
        <v>112</v>
      </c>
      <c r="U13" s="1">
        <v>446</v>
      </c>
    </row>
    <row r="14" spans="1:21" s="2" customFormat="1" ht="15" customHeight="1" x14ac:dyDescent="0.2">
      <c r="A14" s="10" t="s">
        <v>15</v>
      </c>
      <c r="B14" s="8">
        <v>44585</v>
      </c>
      <c r="C14" s="8" t="str">
        <f t="shared" si="0"/>
        <v>2412135-2021</v>
      </c>
      <c r="D14" s="10">
        <v>2412135</v>
      </c>
      <c r="E14" s="9">
        <v>2021</v>
      </c>
      <c r="F14" s="10" t="s">
        <v>49</v>
      </c>
      <c r="G14" s="9" t="s">
        <v>22</v>
      </c>
      <c r="H14" s="1" t="s">
        <v>28</v>
      </c>
      <c r="I14" s="7" t="s">
        <v>30</v>
      </c>
      <c r="J14" s="7" t="s">
        <v>35</v>
      </c>
      <c r="K14" s="9">
        <v>860061099</v>
      </c>
      <c r="L14" s="12">
        <v>7178353375</v>
      </c>
      <c r="M14" s="12"/>
      <c r="N14" s="6">
        <v>3293076000</v>
      </c>
      <c r="O14" s="6"/>
      <c r="P14" s="6"/>
      <c r="Q14" s="6">
        <v>10471429375</v>
      </c>
      <c r="R14" s="1">
        <v>247</v>
      </c>
      <c r="S14" s="1">
        <v>69</v>
      </c>
      <c r="T14" s="1">
        <v>150</v>
      </c>
      <c r="U14" s="1">
        <v>466</v>
      </c>
    </row>
    <row r="15" spans="1:21" s="2" customFormat="1" ht="15" customHeight="1" x14ac:dyDescent="0.2">
      <c r="A15" s="10" t="s">
        <v>15</v>
      </c>
      <c r="B15" s="8">
        <v>44589</v>
      </c>
      <c r="C15" s="8" t="str">
        <f t="shared" si="0"/>
        <v>2345-2021</v>
      </c>
      <c r="D15" s="10">
        <v>2345</v>
      </c>
      <c r="E15" s="9">
        <v>2021</v>
      </c>
      <c r="F15" s="10">
        <v>2345</v>
      </c>
      <c r="G15" s="9" t="s">
        <v>22</v>
      </c>
      <c r="H15" s="1" t="s">
        <v>32</v>
      </c>
      <c r="I15" s="7" t="s">
        <v>30</v>
      </c>
      <c r="J15" s="7" t="s">
        <v>36</v>
      </c>
      <c r="K15" s="9">
        <v>830007738</v>
      </c>
      <c r="L15" s="12">
        <v>401954009</v>
      </c>
      <c r="M15" s="6"/>
      <c r="N15" s="6">
        <v>200977004</v>
      </c>
      <c r="O15" s="6"/>
      <c r="P15" s="6"/>
      <c r="Q15" s="6">
        <v>602931013</v>
      </c>
      <c r="R15" s="1">
        <v>210</v>
      </c>
      <c r="S15" s="1">
        <v>30</v>
      </c>
      <c r="T15" s="1">
        <v>150</v>
      </c>
      <c r="U15" s="1">
        <v>390</v>
      </c>
    </row>
    <row r="16" spans="1:21" s="2" customFormat="1" ht="15" customHeight="1" x14ac:dyDescent="0.2">
      <c r="A16" s="10" t="s">
        <v>15</v>
      </c>
      <c r="B16" s="8">
        <v>44574</v>
      </c>
      <c r="C16" s="8" t="str">
        <f t="shared" si="0"/>
        <v>1240323-2019</v>
      </c>
      <c r="D16" s="10">
        <v>1240323</v>
      </c>
      <c r="E16" s="9">
        <v>2019</v>
      </c>
      <c r="F16" s="10" t="s">
        <v>41</v>
      </c>
      <c r="G16" s="9" t="s">
        <v>21</v>
      </c>
      <c r="H16" s="1" t="s">
        <v>27</v>
      </c>
      <c r="I16" s="7" t="s">
        <v>24</v>
      </c>
      <c r="J16" s="7" t="s">
        <v>59</v>
      </c>
      <c r="K16" s="9">
        <v>901350736</v>
      </c>
      <c r="L16" s="12"/>
      <c r="M16" s="12"/>
      <c r="N16" s="6"/>
      <c r="O16" s="6"/>
      <c r="P16" s="6"/>
      <c r="Q16" s="6">
        <v>0</v>
      </c>
      <c r="R16" s="1">
        <v>180</v>
      </c>
      <c r="S16" s="1">
        <v>238</v>
      </c>
      <c r="T16" s="1">
        <v>105</v>
      </c>
      <c r="U16" s="1">
        <v>523</v>
      </c>
    </row>
    <row r="17" spans="1:21" s="2" customFormat="1" ht="15" customHeight="1" x14ac:dyDescent="0.2">
      <c r="A17" s="10" t="s">
        <v>15</v>
      </c>
      <c r="B17" s="8">
        <v>44589</v>
      </c>
      <c r="C17" s="8" t="str">
        <f t="shared" si="0"/>
        <v>2901-2021</v>
      </c>
      <c r="D17" s="10">
        <v>2901</v>
      </c>
      <c r="E17" s="9">
        <v>2021</v>
      </c>
      <c r="F17" s="10">
        <v>2901</v>
      </c>
      <c r="G17" s="9" t="s">
        <v>21</v>
      </c>
      <c r="H17" s="1" t="s">
        <v>20</v>
      </c>
      <c r="I17" s="7" t="s">
        <v>24</v>
      </c>
      <c r="J17" s="7" t="s">
        <v>60</v>
      </c>
      <c r="K17" s="9">
        <v>901535826</v>
      </c>
      <c r="L17" s="12"/>
      <c r="M17" s="12"/>
      <c r="N17" s="6"/>
      <c r="O17" s="6"/>
      <c r="P17" s="6"/>
      <c r="Q17" s="6">
        <v>0</v>
      </c>
      <c r="R17" s="1">
        <v>82</v>
      </c>
      <c r="S17" s="1"/>
      <c r="T17" s="1">
        <v>30</v>
      </c>
      <c r="U17" s="1">
        <v>112</v>
      </c>
    </row>
    <row r="18" spans="1:21" s="2" customFormat="1" ht="15" customHeight="1" x14ac:dyDescent="0.2">
      <c r="A18" s="10" t="s">
        <v>15</v>
      </c>
      <c r="B18" s="8">
        <v>44579</v>
      </c>
      <c r="C18" s="8" t="str">
        <f t="shared" si="0"/>
        <v>2501437-2021</v>
      </c>
      <c r="D18" s="10">
        <v>2501437</v>
      </c>
      <c r="E18" s="9">
        <v>2021</v>
      </c>
      <c r="F18" s="10" t="s">
        <v>56</v>
      </c>
      <c r="G18" s="9" t="s">
        <v>21</v>
      </c>
      <c r="H18" s="1" t="s">
        <v>29</v>
      </c>
      <c r="I18" s="7" t="s">
        <v>33</v>
      </c>
      <c r="J18" s="7" t="s">
        <v>61</v>
      </c>
      <c r="K18" s="9">
        <v>80049021</v>
      </c>
      <c r="L18" s="12"/>
      <c r="M18" s="6"/>
      <c r="N18" s="6"/>
      <c r="O18" s="6"/>
      <c r="P18" s="6"/>
      <c r="Q18" s="6">
        <v>0</v>
      </c>
      <c r="R18" s="1"/>
      <c r="S18" s="1"/>
      <c r="T18" s="1"/>
      <c r="U18" s="1">
        <v>0</v>
      </c>
    </row>
    <row r="19" spans="1:21" s="2" customFormat="1" ht="15" customHeight="1" x14ac:dyDescent="0.2">
      <c r="A19" s="10" t="s">
        <v>15</v>
      </c>
      <c r="B19" s="8">
        <v>44580</v>
      </c>
      <c r="C19" s="8" t="str">
        <f t="shared" si="0"/>
        <v>4143-2016</v>
      </c>
      <c r="D19" s="10">
        <v>4143</v>
      </c>
      <c r="E19" s="9">
        <v>2016</v>
      </c>
      <c r="F19" s="10">
        <v>4143</v>
      </c>
      <c r="G19" s="9" t="s">
        <v>21</v>
      </c>
      <c r="H19" s="1" t="s">
        <v>50</v>
      </c>
      <c r="I19" s="7" t="s">
        <v>34</v>
      </c>
      <c r="J19" s="7" t="s">
        <v>62</v>
      </c>
      <c r="K19" s="9">
        <v>860013830</v>
      </c>
      <c r="L19" s="12"/>
      <c r="M19" s="6"/>
      <c r="N19" s="6"/>
      <c r="O19" s="6"/>
      <c r="P19" s="6"/>
      <c r="Q19" s="6">
        <v>0</v>
      </c>
      <c r="R19" s="1"/>
      <c r="S19" s="1"/>
      <c r="T19" s="1"/>
      <c r="U19" s="1">
        <v>0</v>
      </c>
    </row>
    <row r="20" spans="1:21" s="2" customFormat="1" ht="15" customHeight="1" x14ac:dyDescent="0.2">
      <c r="A20" s="10" t="s">
        <v>15</v>
      </c>
      <c r="B20" s="8">
        <v>44579</v>
      </c>
      <c r="C20" s="8" t="str">
        <f t="shared" si="0"/>
        <v>4146-2016</v>
      </c>
      <c r="D20" s="10">
        <v>4146</v>
      </c>
      <c r="E20" s="9">
        <v>2016</v>
      </c>
      <c r="F20" s="10">
        <v>4146</v>
      </c>
      <c r="G20" s="9" t="s">
        <v>21</v>
      </c>
      <c r="H20" s="1" t="s">
        <v>50</v>
      </c>
      <c r="I20" s="7" t="s">
        <v>34</v>
      </c>
      <c r="J20" s="7" t="s">
        <v>63</v>
      </c>
      <c r="K20" s="9">
        <v>901036450</v>
      </c>
      <c r="L20" s="12"/>
      <c r="M20" s="6"/>
      <c r="N20" s="6"/>
      <c r="O20" s="6"/>
      <c r="P20" s="6"/>
      <c r="Q20" s="6">
        <v>0</v>
      </c>
      <c r="R20" s="1"/>
      <c r="S20" s="1"/>
      <c r="T20" s="1"/>
      <c r="U20" s="1">
        <v>0</v>
      </c>
    </row>
    <row r="21" spans="1:21" s="2" customFormat="1" ht="15" customHeight="1" x14ac:dyDescent="0.2">
      <c r="A21" s="10" t="s">
        <v>15</v>
      </c>
      <c r="B21" s="8">
        <v>44579</v>
      </c>
      <c r="C21" s="8" t="str">
        <f t="shared" si="0"/>
        <v>4145-2016</v>
      </c>
      <c r="D21" s="10">
        <v>4145</v>
      </c>
      <c r="E21" s="9">
        <v>2016</v>
      </c>
      <c r="F21" s="10">
        <v>4145</v>
      </c>
      <c r="G21" s="9" t="s">
        <v>21</v>
      </c>
      <c r="H21" s="1" t="s">
        <v>50</v>
      </c>
      <c r="I21" s="7" t="s">
        <v>34</v>
      </c>
      <c r="J21" s="7" t="s">
        <v>64</v>
      </c>
      <c r="K21" s="9">
        <v>860009985</v>
      </c>
      <c r="L21" s="12"/>
      <c r="M21" s="6"/>
      <c r="N21" s="6"/>
      <c r="O21" s="6"/>
      <c r="P21" s="6"/>
      <c r="Q21" s="6">
        <v>0</v>
      </c>
      <c r="R21" s="1"/>
      <c r="S21" s="1"/>
      <c r="T21" s="1"/>
      <c r="U21" s="1">
        <v>0</v>
      </c>
    </row>
    <row r="22" spans="1:21" s="2" customFormat="1" ht="15" customHeight="1" x14ac:dyDescent="0.2">
      <c r="A22" s="10" t="s">
        <v>15</v>
      </c>
      <c r="B22" s="8">
        <v>44586</v>
      </c>
      <c r="C22" s="8" t="str">
        <f t="shared" si="0"/>
        <v>4140-2016</v>
      </c>
      <c r="D22" s="10">
        <v>4140</v>
      </c>
      <c r="E22" s="9">
        <v>2016</v>
      </c>
      <c r="F22" s="10">
        <v>4140</v>
      </c>
      <c r="G22" s="9" t="s">
        <v>21</v>
      </c>
      <c r="H22" s="1" t="s">
        <v>50</v>
      </c>
      <c r="I22" s="7" t="s">
        <v>34</v>
      </c>
      <c r="J22" s="7" t="s">
        <v>65</v>
      </c>
      <c r="K22" s="9">
        <v>901036453</v>
      </c>
      <c r="L22" s="12"/>
      <c r="M22" s="6"/>
      <c r="N22" s="6"/>
      <c r="O22" s="6"/>
      <c r="P22" s="6"/>
      <c r="Q22" s="6">
        <v>0</v>
      </c>
      <c r="R22" s="1"/>
      <c r="S22" s="1"/>
      <c r="T22" s="1"/>
      <c r="U22" s="1">
        <v>0</v>
      </c>
    </row>
    <row r="23" spans="1:21" s="2" customFormat="1" ht="15" customHeight="1" x14ac:dyDescent="0.2">
      <c r="A23" s="10" t="s">
        <v>15</v>
      </c>
      <c r="B23" s="8">
        <v>44580</v>
      </c>
      <c r="C23" s="8" t="str">
        <f t="shared" si="0"/>
        <v>4139-2016</v>
      </c>
      <c r="D23" s="10">
        <v>4139</v>
      </c>
      <c r="E23" s="9">
        <v>2016</v>
      </c>
      <c r="F23" s="10">
        <v>4139</v>
      </c>
      <c r="G23" s="9" t="s">
        <v>21</v>
      </c>
      <c r="H23" s="1" t="s">
        <v>50</v>
      </c>
      <c r="I23" s="7" t="s">
        <v>34</v>
      </c>
      <c r="J23" s="7" t="s">
        <v>65</v>
      </c>
      <c r="K23" s="9">
        <v>901036453</v>
      </c>
      <c r="L23" s="12"/>
      <c r="M23" s="6"/>
      <c r="N23" s="6"/>
      <c r="O23" s="6"/>
      <c r="P23" s="6"/>
      <c r="Q23" s="6">
        <v>0</v>
      </c>
      <c r="R23" s="1"/>
      <c r="S23" s="1"/>
      <c r="T23" s="1"/>
      <c r="U23" s="1">
        <v>0</v>
      </c>
    </row>
    <row r="24" spans="1:21" s="2" customFormat="1" ht="15" customHeight="1" x14ac:dyDescent="0.2">
      <c r="A24" s="10" t="s">
        <v>15</v>
      </c>
      <c r="B24" s="8">
        <v>44580</v>
      </c>
      <c r="C24" s="8" t="str">
        <f t="shared" si="0"/>
        <v>4141-2016</v>
      </c>
      <c r="D24" s="10">
        <v>4141</v>
      </c>
      <c r="E24" s="9">
        <v>2016</v>
      </c>
      <c r="F24" s="10">
        <v>4141</v>
      </c>
      <c r="G24" s="9" t="s">
        <v>21</v>
      </c>
      <c r="H24" s="1" t="s">
        <v>50</v>
      </c>
      <c r="I24" s="7" t="s">
        <v>34</v>
      </c>
      <c r="J24" s="7" t="s">
        <v>65</v>
      </c>
      <c r="K24" s="9">
        <v>901036453</v>
      </c>
      <c r="L24" s="12"/>
      <c r="M24" s="12"/>
      <c r="N24" s="6"/>
      <c r="O24" s="6"/>
      <c r="P24" s="6"/>
      <c r="Q24" s="6">
        <v>0</v>
      </c>
      <c r="R24" s="1"/>
      <c r="S24" s="1"/>
      <c r="T24" s="1"/>
      <c r="U24" s="1">
        <v>0</v>
      </c>
    </row>
    <row r="25" spans="1:21" s="2" customFormat="1" ht="15" customHeight="1" x14ac:dyDescent="0.2">
      <c r="A25" s="10" t="s">
        <v>15</v>
      </c>
      <c r="B25" s="8">
        <v>44575</v>
      </c>
      <c r="C25" s="8" t="str">
        <f t="shared" si="0"/>
        <v>4142-2016</v>
      </c>
      <c r="D25" s="10">
        <v>4142</v>
      </c>
      <c r="E25" s="9">
        <v>2016</v>
      </c>
      <c r="F25" s="10">
        <v>4142</v>
      </c>
      <c r="G25" s="9" t="s">
        <v>21</v>
      </c>
      <c r="H25" s="1" t="s">
        <v>50</v>
      </c>
      <c r="I25" s="7" t="s">
        <v>34</v>
      </c>
      <c r="J25" s="7" t="s">
        <v>65</v>
      </c>
      <c r="K25" s="9">
        <v>901036453</v>
      </c>
      <c r="L25" s="12"/>
      <c r="M25" s="6"/>
      <c r="N25" s="6"/>
      <c r="O25" s="6"/>
      <c r="P25" s="6"/>
      <c r="Q25" s="6">
        <v>0</v>
      </c>
      <c r="R25" s="1"/>
      <c r="S25" s="1"/>
      <c r="T25" s="1"/>
      <c r="U25" s="1">
        <v>0</v>
      </c>
    </row>
    <row r="26" spans="1:21" s="2" customFormat="1" ht="15" customHeight="1" x14ac:dyDescent="0.2">
      <c r="A26" s="10" t="s">
        <v>15</v>
      </c>
      <c r="B26" s="8">
        <v>44585</v>
      </c>
      <c r="C26" s="8" t="str">
        <f t="shared" si="0"/>
        <v>4155-2016</v>
      </c>
      <c r="D26" s="10">
        <v>4155</v>
      </c>
      <c r="E26" s="9">
        <v>2016</v>
      </c>
      <c r="F26" s="10">
        <v>4155</v>
      </c>
      <c r="G26" s="9" t="s">
        <v>21</v>
      </c>
      <c r="H26" s="1" t="s">
        <v>50</v>
      </c>
      <c r="I26" s="7" t="s">
        <v>34</v>
      </c>
      <c r="J26" s="7" t="s">
        <v>66</v>
      </c>
      <c r="K26" s="9">
        <v>901036141</v>
      </c>
      <c r="L26" s="12"/>
      <c r="M26" s="6"/>
      <c r="N26" s="6"/>
      <c r="O26" s="6"/>
      <c r="P26" s="6"/>
      <c r="Q26" s="6">
        <v>0</v>
      </c>
      <c r="R26" s="1"/>
      <c r="S26" s="1"/>
      <c r="T26" s="1"/>
      <c r="U26" s="1">
        <v>0</v>
      </c>
    </row>
    <row r="27" spans="1:21" s="2" customFormat="1" ht="15" customHeight="1" x14ac:dyDescent="0.2">
      <c r="A27" s="10" t="s">
        <v>15</v>
      </c>
      <c r="B27" s="8">
        <v>44580</v>
      </c>
      <c r="C27" s="8" t="str">
        <f t="shared" si="0"/>
        <v>4156-2016</v>
      </c>
      <c r="D27" s="10">
        <v>4156</v>
      </c>
      <c r="E27" s="9">
        <v>2016</v>
      </c>
      <c r="F27" s="10">
        <v>4156</v>
      </c>
      <c r="G27" s="9" t="s">
        <v>21</v>
      </c>
      <c r="H27" s="1" t="s">
        <v>50</v>
      </c>
      <c r="I27" s="7" t="s">
        <v>34</v>
      </c>
      <c r="J27" s="7" t="s">
        <v>66</v>
      </c>
      <c r="K27" s="9">
        <v>901036141</v>
      </c>
      <c r="L27" s="12"/>
      <c r="M27" s="6"/>
      <c r="N27" s="6"/>
      <c r="O27" s="6"/>
      <c r="P27" s="6"/>
      <c r="Q27" s="6">
        <v>0</v>
      </c>
      <c r="R27" s="1"/>
      <c r="S27" s="1"/>
      <c r="T27" s="1"/>
      <c r="U27" s="1">
        <v>0</v>
      </c>
    </row>
    <row r="28" spans="1:21" s="2" customFormat="1" ht="15" customHeight="1" x14ac:dyDescent="0.2">
      <c r="A28" s="10" t="s">
        <v>15</v>
      </c>
      <c r="B28" s="8">
        <v>44585</v>
      </c>
      <c r="C28" s="8" t="str">
        <f t="shared" si="0"/>
        <v>4157-2016</v>
      </c>
      <c r="D28" s="10">
        <v>4157</v>
      </c>
      <c r="E28" s="9">
        <v>2016</v>
      </c>
      <c r="F28" s="10">
        <v>4157</v>
      </c>
      <c r="G28" s="9" t="s">
        <v>21</v>
      </c>
      <c r="H28" s="1" t="s">
        <v>50</v>
      </c>
      <c r="I28" s="7" t="s">
        <v>34</v>
      </c>
      <c r="J28" s="7" t="s">
        <v>66</v>
      </c>
      <c r="K28" s="9">
        <v>901036141</v>
      </c>
      <c r="L28" s="12"/>
      <c r="M28" s="6"/>
      <c r="N28" s="6"/>
      <c r="O28" s="6"/>
      <c r="P28" s="6"/>
      <c r="Q28" s="6">
        <v>0</v>
      </c>
      <c r="R28" s="1"/>
      <c r="S28" s="1"/>
      <c r="T28" s="1"/>
      <c r="U28" s="1">
        <v>0</v>
      </c>
    </row>
    <row r="29" spans="1:21" s="2" customFormat="1" ht="15" customHeight="1" x14ac:dyDescent="0.2">
      <c r="A29" s="10" t="s">
        <v>15</v>
      </c>
      <c r="B29" s="8">
        <v>44579</v>
      </c>
      <c r="C29" s="8" t="str">
        <f t="shared" si="0"/>
        <v>4158-2016</v>
      </c>
      <c r="D29" s="10">
        <v>4158</v>
      </c>
      <c r="E29" s="9">
        <v>2016</v>
      </c>
      <c r="F29" s="10">
        <v>4158</v>
      </c>
      <c r="G29" s="9" t="s">
        <v>21</v>
      </c>
      <c r="H29" s="1" t="s">
        <v>50</v>
      </c>
      <c r="I29" s="7" t="s">
        <v>34</v>
      </c>
      <c r="J29" s="7" t="s">
        <v>66</v>
      </c>
      <c r="K29" s="9">
        <v>901036141</v>
      </c>
      <c r="L29" s="12"/>
      <c r="M29" s="6"/>
      <c r="N29" s="6"/>
      <c r="O29" s="6"/>
      <c r="P29" s="6"/>
      <c r="Q29" s="6">
        <v>0</v>
      </c>
      <c r="R29" s="1"/>
      <c r="S29" s="1"/>
      <c r="T29" s="1"/>
      <c r="U29" s="1">
        <v>0</v>
      </c>
    </row>
    <row r="30" spans="1:21" s="2" customFormat="1" ht="15" customHeight="1" x14ac:dyDescent="0.2">
      <c r="A30" s="10" t="s">
        <v>15</v>
      </c>
      <c r="B30" s="8">
        <v>44581</v>
      </c>
      <c r="C30" s="8" t="str">
        <f t="shared" si="0"/>
        <v>4151-2016</v>
      </c>
      <c r="D30" s="10">
        <v>4151</v>
      </c>
      <c r="E30" s="9">
        <v>2016</v>
      </c>
      <c r="F30" s="10">
        <v>4151</v>
      </c>
      <c r="G30" s="9" t="s">
        <v>21</v>
      </c>
      <c r="H30" s="1" t="s">
        <v>50</v>
      </c>
      <c r="I30" s="7" t="s">
        <v>34</v>
      </c>
      <c r="J30" s="7" t="s">
        <v>67</v>
      </c>
      <c r="K30" s="9">
        <v>901036380</v>
      </c>
      <c r="L30" s="12"/>
      <c r="M30" s="6"/>
      <c r="N30" s="6"/>
      <c r="O30" s="6"/>
      <c r="P30" s="6"/>
      <c r="Q30" s="6">
        <v>0</v>
      </c>
      <c r="R30" s="1"/>
      <c r="S30" s="1"/>
      <c r="T30" s="1"/>
      <c r="U30" s="1">
        <v>0</v>
      </c>
    </row>
    <row r="31" spans="1:21" s="2" customFormat="1" ht="15" customHeight="1" x14ac:dyDescent="0.2">
      <c r="A31" s="10" t="s">
        <v>15</v>
      </c>
      <c r="B31" s="8">
        <v>44581</v>
      </c>
      <c r="C31" s="8" t="str">
        <f t="shared" si="0"/>
        <v>4150-2016</v>
      </c>
      <c r="D31" s="10">
        <v>4150</v>
      </c>
      <c r="E31" s="9">
        <v>2016</v>
      </c>
      <c r="F31" s="10">
        <v>4150</v>
      </c>
      <c r="G31" s="9" t="s">
        <v>21</v>
      </c>
      <c r="H31" s="1" t="s">
        <v>50</v>
      </c>
      <c r="I31" s="7" t="s">
        <v>34</v>
      </c>
      <c r="J31" s="7" t="s">
        <v>67</v>
      </c>
      <c r="K31" s="9">
        <v>901036380</v>
      </c>
      <c r="L31" s="12"/>
      <c r="M31" s="6"/>
      <c r="N31" s="6"/>
      <c r="O31" s="6"/>
      <c r="P31" s="6"/>
      <c r="Q31" s="6">
        <v>0</v>
      </c>
      <c r="R31" s="1"/>
      <c r="S31" s="1"/>
      <c r="T31" s="1"/>
      <c r="U31" s="1">
        <v>0</v>
      </c>
    </row>
    <row r="32" spans="1:21" s="2" customFormat="1" ht="15" customHeight="1" x14ac:dyDescent="0.2">
      <c r="A32" s="10" t="s">
        <v>15</v>
      </c>
      <c r="B32" s="8">
        <v>44585</v>
      </c>
      <c r="C32" s="8" t="str">
        <f t="shared" si="0"/>
        <v>4152-2016</v>
      </c>
      <c r="D32" s="10">
        <v>4152</v>
      </c>
      <c r="E32" s="9">
        <v>2016</v>
      </c>
      <c r="F32" s="10">
        <v>4152</v>
      </c>
      <c r="G32" s="9" t="s">
        <v>21</v>
      </c>
      <c r="H32" s="1" t="s">
        <v>50</v>
      </c>
      <c r="I32" s="7" t="s">
        <v>34</v>
      </c>
      <c r="J32" s="7" t="s">
        <v>68</v>
      </c>
      <c r="K32" s="9">
        <v>860006744</v>
      </c>
      <c r="L32" s="12"/>
      <c r="M32" s="6"/>
      <c r="N32" s="6"/>
      <c r="O32" s="6"/>
      <c r="P32" s="6"/>
      <c r="Q32" s="6">
        <v>0</v>
      </c>
      <c r="R32" s="1"/>
      <c r="S32" s="1"/>
      <c r="T32" s="1"/>
      <c r="U32" s="1">
        <v>0</v>
      </c>
    </row>
    <row r="33" spans="1:21" s="2" customFormat="1" ht="15" customHeight="1" x14ac:dyDescent="0.2">
      <c r="A33" s="10" t="s">
        <v>15</v>
      </c>
      <c r="B33" s="8">
        <v>44580</v>
      </c>
      <c r="C33" s="8" t="str">
        <f t="shared" si="0"/>
        <v>4153-2016</v>
      </c>
      <c r="D33" s="10">
        <v>4153</v>
      </c>
      <c r="E33" s="9">
        <v>2016</v>
      </c>
      <c r="F33" s="10">
        <v>4153</v>
      </c>
      <c r="G33" s="9" t="s">
        <v>21</v>
      </c>
      <c r="H33" s="1" t="s">
        <v>50</v>
      </c>
      <c r="I33" s="7" t="s">
        <v>34</v>
      </c>
      <c r="J33" s="7" t="s">
        <v>68</v>
      </c>
      <c r="K33" s="9">
        <v>860006744</v>
      </c>
      <c r="L33" s="12"/>
      <c r="M33" s="6"/>
      <c r="N33" s="6"/>
      <c r="O33" s="6"/>
      <c r="P33" s="6"/>
      <c r="Q33" s="6">
        <v>0</v>
      </c>
      <c r="R33" s="1"/>
      <c r="S33" s="1"/>
      <c r="T33" s="1"/>
      <c r="U33" s="1">
        <v>0</v>
      </c>
    </row>
    <row r="34" spans="1:21" s="2" customFormat="1" ht="15" customHeight="1" x14ac:dyDescent="0.2">
      <c r="A34" s="10" t="s">
        <v>69</v>
      </c>
      <c r="B34" s="8">
        <v>44609</v>
      </c>
      <c r="C34" s="8" t="str">
        <f t="shared" si="0"/>
        <v>83049-2021</v>
      </c>
      <c r="D34" s="10">
        <v>83049</v>
      </c>
      <c r="E34" s="9">
        <v>2021</v>
      </c>
      <c r="F34" s="10">
        <v>83049</v>
      </c>
      <c r="G34" s="9" t="s">
        <v>91</v>
      </c>
      <c r="H34" s="1" t="s">
        <v>92</v>
      </c>
      <c r="I34" s="7" t="s">
        <v>97</v>
      </c>
      <c r="J34" s="7" t="s">
        <v>98</v>
      </c>
      <c r="K34" s="9">
        <v>890301884</v>
      </c>
      <c r="L34" s="12">
        <v>771042450</v>
      </c>
      <c r="M34" s="6"/>
      <c r="N34" s="6">
        <v>385517897</v>
      </c>
      <c r="O34" s="6"/>
      <c r="P34" s="6"/>
      <c r="Q34" s="6">
        <v>1156560347</v>
      </c>
      <c r="R34" s="1"/>
      <c r="S34" s="1"/>
      <c r="T34" s="1"/>
      <c r="U34" s="1">
        <f>+R34+S34+T34</f>
        <v>0</v>
      </c>
    </row>
    <row r="35" spans="1:21" s="2" customFormat="1" ht="15" customHeight="1" x14ac:dyDescent="0.2">
      <c r="A35" s="10" t="s">
        <v>69</v>
      </c>
      <c r="B35" s="8">
        <v>44609</v>
      </c>
      <c r="C35" s="8" t="str">
        <f t="shared" si="0"/>
        <v>83052-2021</v>
      </c>
      <c r="D35" s="10">
        <v>83052</v>
      </c>
      <c r="E35" s="9">
        <v>2021</v>
      </c>
      <c r="F35" s="10">
        <v>83052</v>
      </c>
      <c r="G35" s="9" t="s">
        <v>91</v>
      </c>
      <c r="H35" s="1" t="s">
        <v>92</v>
      </c>
      <c r="I35" s="7" t="s">
        <v>97</v>
      </c>
      <c r="J35" s="7" t="s">
        <v>99</v>
      </c>
      <c r="K35" s="9">
        <v>1033684286</v>
      </c>
      <c r="L35" s="12">
        <v>250275261</v>
      </c>
      <c r="M35" s="6"/>
      <c r="N35" s="6">
        <v>125137474</v>
      </c>
      <c r="O35" s="6"/>
      <c r="P35" s="6"/>
      <c r="Q35" s="6">
        <v>375412735</v>
      </c>
      <c r="R35" s="1"/>
      <c r="S35" s="1"/>
      <c r="T35" s="1"/>
      <c r="U35" s="1">
        <f t="shared" ref="U35:U47" si="1">+R35+S35+T35</f>
        <v>0</v>
      </c>
    </row>
    <row r="36" spans="1:21" s="2" customFormat="1" ht="15" customHeight="1" x14ac:dyDescent="0.2">
      <c r="A36" s="10" t="s">
        <v>69</v>
      </c>
      <c r="B36" s="8">
        <v>44609</v>
      </c>
      <c r="C36" s="8" t="str">
        <f t="shared" si="0"/>
        <v>83044-2021</v>
      </c>
      <c r="D36" s="10">
        <v>83044</v>
      </c>
      <c r="E36" s="9">
        <v>2021</v>
      </c>
      <c r="F36" s="10">
        <v>83044</v>
      </c>
      <c r="G36" s="9" t="s">
        <v>91</v>
      </c>
      <c r="H36" s="1" t="s">
        <v>92</v>
      </c>
      <c r="I36" s="7" t="s">
        <v>97</v>
      </c>
      <c r="J36" s="7" t="s">
        <v>100</v>
      </c>
      <c r="K36" s="9">
        <v>830042212</v>
      </c>
      <c r="L36" s="12">
        <v>4827019092</v>
      </c>
      <c r="M36" s="6"/>
      <c r="N36" s="6">
        <v>155563526</v>
      </c>
      <c r="O36" s="6"/>
      <c r="P36" s="6"/>
      <c r="Q36" s="6">
        <v>4982582618</v>
      </c>
      <c r="R36" s="1"/>
      <c r="S36" s="1"/>
      <c r="T36" s="1"/>
      <c r="U36" s="1">
        <f t="shared" si="1"/>
        <v>0</v>
      </c>
    </row>
    <row r="37" spans="1:21" s="2" customFormat="1" ht="15" customHeight="1" x14ac:dyDescent="0.2">
      <c r="A37" s="10" t="s">
        <v>69</v>
      </c>
      <c r="B37" s="8">
        <v>44609</v>
      </c>
      <c r="C37" s="8" t="str">
        <f t="shared" si="0"/>
        <v>83048-2021</v>
      </c>
      <c r="D37" s="10">
        <v>83048</v>
      </c>
      <c r="E37" s="9">
        <v>2021</v>
      </c>
      <c r="F37" s="10">
        <v>83048</v>
      </c>
      <c r="G37" s="9" t="s">
        <v>91</v>
      </c>
      <c r="H37" s="1" t="s">
        <v>92</v>
      </c>
      <c r="I37" s="7" t="s">
        <v>97</v>
      </c>
      <c r="J37" s="7" t="s">
        <v>101</v>
      </c>
      <c r="K37" s="9">
        <v>800164351</v>
      </c>
      <c r="L37" s="12">
        <v>783766177</v>
      </c>
      <c r="M37" s="6"/>
      <c r="N37" s="6">
        <v>177493578</v>
      </c>
      <c r="O37" s="6"/>
      <c r="P37" s="6"/>
      <c r="Q37" s="6">
        <v>961259755</v>
      </c>
      <c r="R37" s="1"/>
      <c r="S37" s="1"/>
      <c r="T37" s="1"/>
      <c r="U37" s="1">
        <f t="shared" si="1"/>
        <v>0</v>
      </c>
    </row>
    <row r="38" spans="1:21" s="2" customFormat="1" ht="15" customHeight="1" x14ac:dyDescent="0.2">
      <c r="A38" s="10" t="s">
        <v>69</v>
      </c>
      <c r="B38" s="8">
        <v>44609</v>
      </c>
      <c r="C38" s="8" t="str">
        <f t="shared" si="0"/>
        <v>1230812-2019</v>
      </c>
      <c r="D38" s="10">
        <v>1230812</v>
      </c>
      <c r="E38" s="9">
        <v>2019</v>
      </c>
      <c r="F38" s="10" t="s">
        <v>70</v>
      </c>
      <c r="G38" s="9" t="s">
        <v>21</v>
      </c>
      <c r="H38" s="1" t="s">
        <v>20</v>
      </c>
      <c r="I38" s="7" t="s">
        <v>30</v>
      </c>
      <c r="J38" s="7" t="s">
        <v>102</v>
      </c>
      <c r="K38" s="9">
        <v>901349884</v>
      </c>
      <c r="L38" s="12">
        <v>23236488725</v>
      </c>
      <c r="M38" s="6">
        <v>11092843328</v>
      </c>
      <c r="N38" s="6">
        <v>110289200</v>
      </c>
      <c r="O38" s="6"/>
      <c r="P38" s="6"/>
      <c r="Q38" s="6">
        <v>34439621253</v>
      </c>
      <c r="R38" s="1">
        <v>390</v>
      </c>
      <c r="S38" s="1">
        <v>240</v>
      </c>
      <c r="T38" s="1">
        <v>60</v>
      </c>
      <c r="U38" s="1">
        <f t="shared" si="1"/>
        <v>690</v>
      </c>
    </row>
    <row r="39" spans="1:21" s="2" customFormat="1" ht="15" customHeight="1" x14ac:dyDescent="0.2">
      <c r="A39" s="10" t="s">
        <v>69</v>
      </c>
      <c r="B39" s="8">
        <v>44602</v>
      </c>
      <c r="C39" s="8" t="str">
        <f t="shared" si="0"/>
        <v>2275552-2021</v>
      </c>
      <c r="D39" s="10">
        <v>2275552</v>
      </c>
      <c r="E39" s="9">
        <v>2021</v>
      </c>
      <c r="F39" s="10" t="s">
        <v>54</v>
      </c>
      <c r="G39" s="9" t="s">
        <v>21</v>
      </c>
      <c r="H39" s="1" t="s">
        <v>18</v>
      </c>
      <c r="I39" s="7" t="s">
        <v>30</v>
      </c>
      <c r="J39" s="7" t="s">
        <v>58</v>
      </c>
      <c r="K39" s="9">
        <v>1018421751</v>
      </c>
      <c r="L39" s="12">
        <v>77007100</v>
      </c>
      <c r="M39" s="6">
        <v>30803000</v>
      </c>
      <c r="N39" s="6">
        <v>2823590</v>
      </c>
      <c r="O39" s="6"/>
      <c r="P39" s="6"/>
      <c r="Q39" s="6">
        <v>110633690</v>
      </c>
      <c r="R39" s="1">
        <v>300</v>
      </c>
      <c r="S39" s="1">
        <v>120</v>
      </c>
      <c r="T39" s="1">
        <v>11</v>
      </c>
      <c r="U39" s="1">
        <f t="shared" si="1"/>
        <v>431</v>
      </c>
    </row>
    <row r="40" spans="1:21" s="2" customFormat="1" ht="15" customHeight="1" x14ac:dyDescent="0.2">
      <c r="A40" s="10" t="s">
        <v>69</v>
      </c>
      <c r="B40" s="8">
        <v>44602</v>
      </c>
      <c r="C40" s="8" t="str">
        <f t="shared" si="0"/>
        <v>2261902-2021</v>
      </c>
      <c r="D40" s="10">
        <v>2261902</v>
      </c>
      <c r="E40" s="9">
        <v>2021</v>
      </c>
      <c r="F40" s="10" t="s">
        <v>71</v>
      </c>
      <c r="G40" s="9" t="s">
        <v>21</v>
      </c>
      <c r="H40" s="1" t="s">
        <v>18</v>
      </c>
      <c r="I40" s="7" t="s">
        <v>30</v>
      </c>
      <c r="J40" s="7" t="s">
        <v>103</v>
      </c>
      <c r="K40" s="9">
        <v>79903349</v>
      </c>
      <c r="L40" s="12">
        <v>61968000</v>
      </c>
      <c r="M40" s="6"/>
      <c r="N40" s="6">
        <v>20656000</v>
      </c>
      <c r="O40" s="6"/>
      <c r="P40" s="6"/>
      <c r="Q40" s="6">
        <v>82624000</v>
      </c>
      <c r="R40" s="1">
        <v>360</v>
      </c>
      <c r="S40" s="1"/>
      <c r="T40" s="1">
        <v>120</v>
      </c>
      <c r="U40" s="1">
        <f t="shared" si="1"/>
        <v>480</v>
      </c>
    </row>
    <row r="41" spans="1:21" s="2" customFormat="1" ht="15" customHeight="1" x14ac:dyDescent="0.2">
      <c r="A41" s="10" t="s">
        <v>69</v>
      </c>
      <c r="B41" s="8">
        <v>44595</v>
      </c>
      <c r="C41" s="8" t="str">
        <f t="shared" si="0"/>
        <v>2320758-2021</v>
      </c>
      <c r="D41" s="10">
        <v>2320758</v>
      </c>
      <c r="E41" s="9">
        <v>2021</v>
      </c>
      <c r="F41" s="10" t="s">
        <v>72</v>
      </c>
      <c r="G41" s="9" t="s">
        <v>21</v>
      </c>
      <c r="H41" s="1" t="s">
        <v>93</v>
      </c>
      <c r="I41" s="7" t="s">
        <v>30</v>
      </c>
      <c r="J41" s="7" t="s">
        <v>104</v>
      </c>
      <c r="K41" s="9">
        <v>51596851</v>
      </c>
      <c r="L41" s="12">
        <v>47883066</v>
      </c>
      <c r="M41" s="6"/>
      <c r="N41" s="6">
        <v>22988225</v>
      </c>
      <c r="O41" s="6"/>
      <c r="P41" s="6"/>
      <c r="Q41" s="6">
        <v>70871291</v>
      </c>
      <c r="R41" s="1">
        <v>330</v>
      </c>
      <c r="S41" s="1"/>
      <c r="T41" s="1">
        <v>150</v>
      </c>
      <c r="U41" s="1">
        <f t="shared" si="1"/>
        <v>480</v>
      </c>
    </row>
    <row r="42" spans="1:21" s="2" customFormat="1" ht="15" customHeight="1" x14ac:dyDescent="0.2">
      <c r="A42" s="10" t="s">
        <v>69</v>
      </c>
      <c r="B42" s="8">
        <v>44613</v>
      </c>
      <c r="C42" s="8" t="str">
        <f t="shared" si="0"/>
        <v>2354429-2021</v>
      </c>
      <c r="D42" s="10">
        <v>2354429</v>
      </c>
      <c r="E42" s="9">
        <v>2021</v>
      </c>
      <c r="F42" s="10" t="s">
        <v>73</v>
      </c>
      <c r="G42" s="9" t="s">
        <v>21</v>
      </c>
      <c r="H42" s="1" t="s">
        <v>19</v>
      </c>
      <c r="I42" s="7" t="s">
        <v>30</v>
      </c>
      <c r="J42" s="7" t="s">
        <v>105</v>
      </c>
      <c r="K42" s="9">
        <v>830023735</v>
      </c>
      <c r="L42" s="12">
        <v>326777760</v>
      </c>
      <c r="M42" s="6"/>
      <c r="N42" s="6">
        <v>112193698</v>
      </c>
      <c r="O42" s="6"/>
      <c r="P42" s="6"/>
      <c r="Q42" s="6">
        <v>438971458</v>
      </c>
      <c r="R42" s="1">
        <v>360</v>
      </c>
      <c r="S42" s="1"/>
      <c r="T42" s="1">
        <v>120</v>
      </c>
      <c r="U42" s="1">
        <f t="shared" si="1"/>
        <v>480</v>
      </c>
    </row>
    <row r="43" spans="1:21" s="2" customFormat="1" ht="15" customHeight="1" x14ac:dyDescent="0.2">
      <c r="A43" s="10" t="s">
        <v>69</v>
      </c>
      <c r="B43" s="8">
        <v>44603</v>
      </c>
      <c r="C43" s="8" t="str">
        <f t="shared" si="0"/>
        <v>2364977-2021</v>
      </c>
      <c r="D43" s="10">
        <v>2364977</v>
      </c>
      <c r="E43" s="9">
        <v>2021</v>
      </c>
      <c r="F43" s="10" t="s">
        <v>74</v>
      </c>
      <c r="G43" s="9" t="s">
        <v>21</v>
      </c>
      <c r="H43" s="1" t="s">
        <v>19</v>
      </c>
      <c r="I43" s="7" t="s">
        <v>30</v>
      </c>
      <c r="J43" s="7" t="s">
        <v>106</v>
      </c>
      <c r="K43" s="9">
        <v>800187672</v>
      </c>
      <c r="L43" s="12">
        <v>1325064000</v>
      </c>
      <c r="M43" s="6"/>
      <c r="N43" s="6">
        <v>385848000</v>
      </c>
      <c r="O43" s="6"/>
      <c r="P43" s="6"/>
      <c r="Q43" s="6">
        <v>1710912000</v>
      </c>
      <c r="R43" s="1">
        <v>360</v>
      </c>
      <c r="S43" s="1"/>
      <c r="T43" s="1">
        <v>120</v>
      </c>
      <c r="U43" s="1">
        <f t="shared" si="1"/>
        <v>480</v>
      </c>
    </row>
    <row r="44" spans="1:21" s="2" customFormat="1" ht="15" customHeight="1" x14ac:dyDescent="0.2">
      <c r="A44" s="10" t="s">
        <v>69</v>
      </c>
      <c r="B44" s="8">
        <v>44595</v>
      </c>
      <c r="C44" s="8" t="str">
        <f t="shared" si="0"/>
        <v>2381744-2021</v>
      </c>
      <c r="D44" s="10">
        <v>2381744</v>
      </c>
      <c r="E44" s="9">
        <v>2021</v>
      </c>
      <c r="F44" s="10" t="s">
        <v>75</v>
      </c>
      <c r="G44" s="9" t="s">
        <v>21</v>
      </c>
      <c r="H44" s="1" t="s">
        <v>94</v>
      </c>
      <c r="I44" s="7" t="s">
        <v>30</v>
      </c>
      <c r="J44" s="7" t="s">
        <v>107</v>
      </c>
      <c r="K44" s="9">
        <v>899999115</v>
      </c>
      <c r="L44" s="12">
        <v>26571934420</v>
      </c>
      <c r="M44" s="6"/>
      <c r="N44" s="6">
        <v>9836057517</v>
      </c>
      <c r="O44" s="6"/>
      <c r="P44" s="6"/>
      <c r="Q44" s="6">
        <v>36407991937</v>
      </c>
      <c r="R44" s="1">
        <v>339</v>
      </c>
      <c r="S44" s="1"/>
      <c r="T44" s="1">
        <v>120</v>
      </c>
      <c r="U44" s="1">
        <f t="shared" si="1"/>
        <v>459</v>
      </c>
    </row>
    <row r="45" spans="1:21" s="2" customFormat="1" ht="15" customHeight="1" x14ac:dyDescent="0.2">
      <c r="A45" s="10" t="s">
        <v>69</v>
      </c>
      <c r="B45" s="8">
        <v>44596</v>
      </c>
      <c r="C45" s="8" t="str">
        <f t="shared" si="0"/>
        <v>2521095-2021</v>
      </c>
      <c r="D45" s="10">
        <v>2521095</v>
      </c>
      <c r="E45" s="9">
        <v>2021</v>
      </c>
      <c r="F45" s="10" t="s">
        <v>76</v>
      </c>
      <c r="G45" s="9" t="s">
        <v>21</v>
      </c>
      <c r="H45" s="1" t="s">
        <v>92</v>
      </c>
      <c r="I45" s="7" t="s">
        <v>30</v>
      </c>
      <c r="J45" s="7" t="s">
        <v>108</v>
      </c>
      <c r="K45" s="9">
        <v>830073899</v>
      </c>
      <c r="L45" s="12">
        <v>80000000</v>
      </c>
      <c r="M45" s="6"/>
      <c r="N45" s="6">
        <v>10000000</v>
      </c>
      <c r="O45" s="6"/>
      <c r="P45" s="6"/>
      <c r="Q45" s="6">
        <v>90000000</v>
      </c>
      <c r="R45" s="1">
        <v>240</v>
      </c>
      <c r="S45" s="1"/>
      <c r="T45" s="1">
        <v>60</v>
      </c>
      <c r="U45" s="1">
        <f t="shared" si="1"/>
        <v>300</v>
      </c>
    </row>
    <row r="46" spans="1:21" s="2" customFormat="1" ht="15" customHeight="1" x14ac:dyDescent="0.2">
      <c r="A46" s="10" t="s">
        <v>69</v>
      </c>
      <c r="B46" s="8">
        <v>44620</v>
      </c>
      <c r="C46" s="8" t="str">
        <f t="shared" si="0"/>
        <v>2901-2021</v>
      </c>
      <c r="D46" s="10">
        <v>2901</v>
      </c>
      <c r="E46" s="9">
        <v>2021</v>
      </c>
      <c r="F46" s="10">
        <v>2901</v>
      </c>
      <c r="G46" s="9" t="s">
        <v>21</v>
      </c>
      <c r="H46" s="1" t="s">
        <v>20</v>
      </c>
      <c r="I46" s="7" t="s">
        <v>30</v>
      </c>
      <c r="J46" s="7" t="s">
        <v>60</v>
      </c>
      <c r="K46" s="9">
        <v>901535826</v>
      </c>
      <c r="L46" s="12">
        <v>2025494240</v>
      </c>
      <c r="M46" s="6"/>
      <c r="N46" s="6">
        <v>1892885932</v>
      </c>
      <c r="O46" s="6"/>
      <c r="P46" s="6"/>
      <c r="Q46" s="6">
        <v>3918380172</v>
      </c>
      <c r="R46" s="1">
        <v>82</v>
      </c>
      <c r="S46" s="1">
        <v>30</v>
      </c>
      <c r="T46" s="1">
        <v>120</v>
      </c>
      <c r="U46" s="1">
        <f t="shared" si="1"/>
        <v>232</v>
      </c>
    </row>
    <row r="47" spans="1:21" s="2" customFormat="1" ht="15" customHeight="1" x14ac:dyDescent="0.2">
      <c r="A47" s="10" t="s">
        <v>69</v>
      </c>
      <c r="B47" s="8">
        <v>44596</v>
      </c>
      <c r="C47" s="8" t="str">
        <f t="shared" si="0"/>
        <v>1224906-2019</v>
      </c>
      <c r="D47" s="10">
        <v>1224906</v>
      </c>
      <c r="E47" s="9">
        <v>2019</v>
      </c>
      <c r="F47" s="10" t="s">
        <v>77</v>
      </c>
      <c r="G47" s="9" t="s">
        <v>21</v>
      </c>
      <c r="H47" s="1" t="s">
        <v>27</v>
      </c>
      <c r="I47" s="7" t="s">
        <v>24</v>
      </c>
      <c r="J47" s="7" t="s">
        <v>109</v>
      </c>
      <c r="K47" s="9">
        <v>901348405</v>
      </c>
      <c r="L47" s="12"/>
      <c r="M47" s="6"/>
      <c r="N47" s="6"/>
      <c r="O47" s="6"/>
      <c r="P47" s="6"/>
      <c r="Q47" s="6"/>
      <c r="R47" s="1">
        <v>360</v>
      </c>
      <c r="S47" s="1">
        <v>240</v>
      </c>
      <c r="T47" s="1">
        <v>60</v>
      </c>
      <c r="U47" s="1">
        <f t="shared" si="1"/>
        <v>660</v>
      </c>
    </row>
    <row r="48" spans="1:21" s="2" customFormat="1" ht="15" customHeight="1" x14ac:dyDescent="0.2">
      <c r="A48" s="10" t="s">
        <v>69</v>
      </c>
      <c r="B48" s="8">
        <v>44596</v>
      </c>
      <c r="C48" s="8" t="str">
        <f t="shared" si="0"/>
        <v>4154-2016</v>
      </c>
      <c r="D48" s="10">
        <v>4154</v>
      </c>
      <c r="E48" s="9">
        <v>2016</v>
      </c>
      <c r="F48" s="10">
        <v>4154</v>
      </c>
      <c r="G48" s="9" t="s">
        <v>21</v>
      </c>
      <c r="H48" s="1" t="s">
        <v>50</v>
      </c>
      <c r="I48" s="7" t="s">
        <v>34</v>
      </c>
      <c r="J48" s="7" t="s">
        <v>66</v>
      </c>
      <c r="K48" s="9">
        <v>901036141</v>
      </c>
      <c r="L48" s="12"/>
      <c r="M48" s="6"/>
      <c r="N48" s="6"/>
      <c r="O48" s="6"/>
      <c r="P48" s="6"/>
      <c r="Q48" s="6"/>
      <c r="R48" s="1"/>
      <c r="S48" s="1"/>
      <c r="T48" s="1">
        <v>0</v>
      </c>
      <c r="U48" s="1">
        <v>0</v>
      </c>
    </row>
    <row r="49" spans="1:21" s="2" customFormat="1" ht="15" customHeight="1" x14ac:dyDescent="0.2">
      <c r="A49" s="10" t="s">
        <v>69</v>
      </c>
      <c r="B49" s="8">
        <v>44596</v>
      </c>
      <c r="C49" s="8" t="str">
        <f t="shared" si="0"/>
        <v>4148-2016</v>
      </c>
      <c r="D49" s="10">
        <v>4148</v>
      </c>
      <c r="E49" s="9">
        <v>2016</v>
      </c>
      <c r="F49" s="10">
        <v>4148</v>
      </c>
      <c r="G49" s="9" t="s">
        <v>21</v>
      </c>
      <c r="H49" s="1" t="s">
        <v>50</v>
      </c>
      <c r="I49" s="7" t="s">
        <v>34</v>
      </c>
      <c r="J49" s="7" t="s">
        <v>67</v>
      </c>
      <c r="K49" s="9">
        <v>901036380</v>
      </c>
      <c r="L49" s="12"/>
      <c r="M49" s="6"/>
      <c r="N49" s="6"/>
      <c r="O49" s="6"/>
      <c r="P49" s="6"/>
      <c r="Q49" s="6"/>
      <c r="R49" s="1"/>
      <c r="S49" s="1"/>
      <c r="T49" s="1">
        <v>0</v>
      </c>
      <c r="U49" s="1">
        <v>0</v>
      </c>
    </row>
    <row r="50" spans="1:21" s="2" customFormat="1" ht="15" customHeight="1" x14ac:dyDescent="0.2">
      <c r="A50" s="10" t="s">
        <v>69</v>
      </c>
      <c r="B50" s="8">
        <v>44595</v>
      </c>
      <c r="C50" s="8" t="str">
        <f t="shared" si="0"/>
        <v>4149-2016</v>
      </c>
      <c r="D50" s="10">
        <v>4149</v>
      </c>
      <c r="E50" s="9">
        <v>2016</v>
      </c>
      <c r="F50" s="10">
        <v>4149</v>
      </c>
      <c r="G50" s="9" t="s">
        <v>21</v>
      </c>
      <c r="H50" s="1" t="s">
        <v>50</v>
      </c>
      <c r="I50" s="7" t="s">
        <v>34</v>
      </c>
      <c r="J50" s="7" t="s">
        <v>67</v>
      </c>
      <c r="K50" s="9">
        <v>901036380</v>
      </c>
      <c r="L50" s="12"/>
      <c r="M50" s="6"/>
      <c r="N50" s="6"/>
      <c r="O50" s="6"/>
      <c r="P50" s="6"/>
      <c r="Q50" s="6"/>
      <c r="R50" s="1"/>
      <c r="S50" s="1"/>
      <c r="T50" s="1">
        <v>0</v>
      </c>
      <c r="U50" s="1">
        <v>0</v>
      </c>
    </row>
    <row r="51" spans="1:21" s="2" customFormat="1" ht="15" customHeight="1" x14ac:dyDescent="0.2">
      <c r="A51" s="10" t="s">
        <v>69</v>
      </c>
      <c r="B51" s="8">
        <v>44594</v>
      </c>
      <c r="C51" s="8" t="str">
        <f t="shared" si="0"/>
        <v>4147-2016</v>
      </c>
      <c r="D51" s="10">
        <v>4147</v>
      </c>
      <c r="E51" s="9">
        <v>2016</v>
      </c>
      <c r="F51" s="10">
        <v>4147</v>
      </c>
      <c r="G51" s="9" t="s">
        <v>21</v>
      </c>
      <c r="H51" s="1" t="s">
        <v>50</v>
      </c>
      <c r="I51" s="7" t="s">
        <v>34</v>
      </c>
      <c r="J51" s="7" t="s">
        <v>67</v>
      </c>
      <c r="K51" s="9">
        <v>901036380</v>
      </c>
      <c r="L51" s="12"/>
      <c r="M51" s="6"/>
      <c r="N51" s="6"/>
      <c r="O51" s="6"/>
      <c r="P51" s="6"/>
      <c r="Q51" s="6"/>
      <c r="R51" s="1"/>
      <c r="S51" s="1"/>
      <c r="T51" s="1">
        <v>0</v>
      </c>
      <c r="U51" s="1">
        <v>0</v>
      </c>
    </row>
    <row r="52" spans="1:21" s="2" customFormat="1" ht="15" customHeight="1" x14ac:dyDescent="0.2">
      <c r="A52" s="10" t="s">
        <v>69</v>
      </c>
      <c r="B52" s="8">
        <v>44599</v>
      </c>
      <c r="C52" s="8" t="str">
        <f t="shared" si="0"/>
        <v>78018-2021</v>
      </c>
      <c r="D52" s="10">
        <v>78018</v>
      </c>
      <c r="E52" s="9">
        <v>2021</v>
      </c>
      <c r="F52" s="10">
        <v>78018</v>
      </c>
      <c r="G52" s="9" t="s">
        <v>91</v>
      </c>
      <c r="H52" s="1" t="s">
        <v>19</v>
      </c>
      <c r="I52" s="7" t="s">
        <v>34</v>
      </c>
      <c r="J52" s="7" t="s">
        <v>110</v>
      </c>
      <c r="K52" s="9">
        <v>900011395</v>
      </c>
      <c r="L52" s="12"/>
      <c r="M52" s="6"/>
      <c r="N52" s="6"/>
      <c r="O52" s="6"/>
      <c r="P52" s="6"/>
      <c r="Q52" s="6"/>
      <c r="R52" s="1"/>
      <c r="S52" s="1"/>
      <c r="T52" s="1">
        <v>0</v>
      </c>
      <c r="U52" s="1">
        <v>0</v>
      </c>
    </row>
    <row r="53" spans="1:21" s="2" customFormat="1" ht="15" customHeight="1" x14ac:dyDescent="0.2">
      <c r="A53" s="10" t="s">
        <v>69</v>
      </c>
      <c r="B53" s="8">
        <v>44607</v>
      </c>
      <c r="C53" s="8" t="str">
        <f t="shared" si="0"/>
        <v>3063062-2021</v>
      </c>
      <c r="D53" s="10">
        <v>3063062</v>
      </c>
      <c r="E53" s="9">
        <v>2021</v>
      </c>
      <c r="F53" s="10" t="s">
        <v>78</v>
      </c>
      <c r="G53" s="9" t="s">
        <v>21</v>
      </c>
      <c r="H53" s="1" t="s">
        <v>18</v>
      </c>
      <c r="I53" s="7" t="s">
        <v>34</v>
      </c>
      <c r="J53" s="7" t="s">
        <v>111</v>
      </c>
      <c r="K53" s="9">
        <v>52698238</v>
      </c>
      <c r="L53" s="12"/>
      <c r="M53" s="6"/>
      <c r="N53" s="6"/>
      <c r="O53" s="6"/>
      <c r="P53" s="6"/>
      <c r="Q53" s="6"/>
      <c r="R53" s="1"/>
      <c r="S53" s="1"/>
      <c r="T53" s="1">
        <v>0</v>
      </c>
      <c r="U53" s="1">
        <v>0</v>
      </c>
    </row>
    <row r="54" spans="1:21" s="2" customFormat="1" ht="15" customHeight="1" x14ac:dyDescent="0.2">
      <c r="A54" s="10" t="s">
        <v>69</v>
      </c>
      <c r="B54" s="8">
        <v>44608</v>
      </c>
      <c r="C54" s="8" t="str">
        <f t="shared" si="0"/>
        <v>3512891-2022</v>
      </c>
      <c r="D54" s="10">
        <v>3512891</v>
      </c>
      <c r="E54" s="9">
        <v>2022</v>
      </c>
      <c r="F54" s="10" t="s">
        <v>79</v>
      </c>
      <c r="G54" s="9" t="s">
        <v>95</v>
      </c>
      <c r="H54" s="1" t="s">
        <v>18</v>
      </c>
      <c r="I54" s="7" t="s">
        <v>34</v>
      </c>
      <c r="J54" s="7" t="s">
        <v>112</v>
      </c>
      <c r="K54" s="9">
        <v>900850150</v>
      </c>
      <c r="L54" s="12"/>
      <c r="M54" s="6"/>
      <c r="N54" s="6"/>
      <c r="O54" s="6"/>
      <c r="P54" s="6"/>
      <c r="Q54" s="6"/>
      <c r="R54" s="1"/>
      <c r="S54" s="1"/>
      <c r="T54" s="1">
        <v>0</v>
      </c>
      <c r="U54" s="1">
        <v>0</v>
      </c>
    </row>
    <row r="55" spans="1:21" s="2" customFormat="1" ht="15" customHeight="1" x14ac:dyDescent="0.2">
      <c r="A55" s="10" t="s">
        <v>69</v>
      </c>
      <c r="B55" s="8">
        <v>44620</v>
      </c>
      <c r="C55" s="8" t="str">
        <f t="shared" si="0"/>
        <v>3235350-2022</v>
      </c>
      <c r="D55" s="10">
        <v>3235350</v>
      </c>
      <c r="E55" s="9">
        <v>2022</v>
      </c>
      <c r="F55" s="10" t="s">
        <v>80</v>
      </c>
      <c r="G55" s="9" t="s">
        <v>95</v>
      </c>
      <c r="H55" s="1" t="s">
        <v>18</v>
      </c>
      <c r="I55" s="7" t="s">
        <v>33</v>
      </c>
      <c r="J55" s="7" t="s">
        <v>113</v>
      </c>
      <c r="K55" s="9">
        <v>1019037715</v>
      </c>
      <c r="L55" s="12"/>
      <c r="M55" s="6"/>
      <c r="N55" s="6"/>
      <c r="O55" s="6"/>
      <c r="P55" s="6"/>
      <c r="Q55" s="6"/>
      <c r="R55" s="1"/>
      <c r="S55" s="1"/>
      <c r="T55" s="1"/>
      <c r="U55" s="1"/>
    </row>
    <row r="56" spans="1:21" s="2" customFormat="1" ht="15" customHeight="1" x14ac:dyDescent="0.2">
      <c r="A56" s="10" t="s">
        <v>69</v>
      </c>
      <c r="B56" s="8">
        <v>44601</v>
      </c>
      <c r="C56" s="8" t="str">
        <f t="shared" si="0"/>
        <v>3253168-2022</v>
      </c>
      <c r="D56" s="10">
        <v>3253168</v>
      </c>
      <c r="E56" s="9">
        <v>2022</v>
      </c>
      <c r="F56" s="10" t="s">
        <v>81</v>
      </c>
      <c r="G56" s="9" t="s">
        <v>95</v>
      </c>
      <c r="H56" s="1" t="s">
        <v>18</v>
      </c>
      <c r="I56" s="7" t="s">
        <v>33</v>
      </c>
      <c r="J56" s="7" t="s">
        <v>114</v>
      </c>
      <c r="K56" s="9">
        <v>52289130</v>
      </c>
      <c r="L56" s="12"/>
      <c r="M56" s="6"/>
      <c r="N56" s="6"/>
      <c r="O56" s="6"/>
      <c r="P56" s="6"/>
      <c r="Q56" s="6"/>
      <c r="R56" s="1"/>
      <c r="S56" s="1"/>
      <c r="T56" s="1"/>
      <c r="U56" s="1"/>
    </row>
    <row r="57" spans="1:21" s="2" customFormat="1" ht="15" customHeight="1" x14ac:dyDescent="0.2">
      <c r="A57" s="10" t="s">
        <v>69</v>
      </c>
      <c r="B57" s="8">
        <v>44614</v>
      </c>
      <c r="C57" s="8" t="str">
        <f t="shared" si="0"/>
        <v>3278339-2022</v>
      </c>
      <c r="D57" s="10">
        <v>3278339</v>
      </c>
      <c r="E57" s="9">
        <v>2022</v>
      </c>
      <c r="F57" s="10" t="s">
        <v>82</v>
      </c>
      <c r="G57" s="9" t="s">
        <v>95</v>
      </c>
      <c r="H57" s="1" t="s">
        <v>18</v>
      </c>
      <c r="I57" s="7" t="s">
        <v>33</v>
      </c>
      <c r="J57" s="7" t="s">
        <v>115</v>
      </c>
      <c r="K57" s="9">
        <v>79503629</v>
      </c>
      <c r="L57" s="12"/>
      <c r="M57" s="6"/>
      <c r="N57" s="6"/>
      <c r="O57" s="6"/>
      <c r="P57" s="6"/>
      <c r="Q57" s="6"/>
      <c r="R57" s="1"/>
      <c r="S57" s="1"/>
      <c r="T57" s="1"/>
      <c r="U57" s="1"/>
    </row>
    <row r="58" spans="1:21" s="2" customFormat="1" ht="15" customHeight="1" x14ac:dyDescent="0.2">
      <c r="A58" s="10" t="s">
        <v>69</v>
      </c>
      <c r="B58" s="8">
        <v>44601</v>
      </c>
      <c r="C58" s="8" t="str">
        <f t="shared" si="0"/>
        <v>3292166-2022</v>
      </c>
      <c r="D58" s="10">
        <v>3292166</v>
      </c>
      <c r="E58" s="9">
        <v>2022</v>
      </c>
      <c r="F58" s="10" t="s">
        <v>83</v>
      </c>
      <c r="G58" s="9" t="s">
        <v>95</v>
      </c>
      <c r="H58" s="1" t="s">
        <v>18</v>
      </c>
      <c r="I58" s="7" t="s">
        <v>33</v>
      </c>
      <c r="J58" s="7" t="s">
        <v>116</v>
      </c>
      <c r="K58" s="9">
        <v>1010184944</v>
      </c>
      <c r="L58" s="12"/>
      <c r="M58" s="6"/>
      <c r="N58" s="6"/>
      <c r="O58" s="6"/>
      <c r="P58" s="6"/>
      <c r="Q58" s="6"/>
      <c r="R58" s="1"/>
      <c r="S58" s="1"/>
      <c r="T58" s="1"/>
      <c r="U58" s="1"/>
    </row>
    <row r="59" spans="1:21" s="2" customFormat="1" ht="15" customHeight="1" x14ac:dyDescent="0.2">
      <c r="A59" s="10" t="s">
        <v>69</v>
      </c>
      <c r="B59" s="8">
        <v>44607</v>
      </c>
      <c r="C59" s="8" t="str">
        <f t="shared" si="0"/>
        <v>3262646-2022</v>
      </c>
      <c r="D59" s="10">
        <v>3262646</v>
      </c>
      <c r="E59" s="9">
        <v>2022</v>
      </c>
      <c r="F59" s="10" t="s">
        <v>84</v>
      </c>
      <c r="G59" s="9" t="s">
        <v>95</v>
      </c>
      <c r="H59" s="1" t="s">
        <v>18</v>
      </c>
      <c r="I59" s="7" t="s">
        <v>33</v>
      </c>
      <c r="J59" s="7" t="s">
        <v>117</v>
      </c>
      <c r="K59" s="9">
        <v>52153708</v>
      </c>
      <c r="L59" s="12"/>
      <c r="M59" s="6"/>
      <c r="N59" s="6"/>
      <c r="O59" s="6"/>
      <c r="P59" s="6"/>
      <c r="Q59" s="6"/>
      <c r="R59" s="1"/>
      <c r="S59" s="1"/>
      <c r="T59" s="1"/>
      <c r="U59" s="1"/>
    </row>
    <row r="60" spans="1:21" s="2" customFormat="1" ht="15" customHeight="1" x14ac:dyDescent="0.2">
      <c r="A60" s="10" t="s">
        <v>69</v>
      </c>
      <c r="B60" s="8">
        <v>44608</v>
      </c>
      <c r="C60" s="8" t="str">
        <f t="shared" si="0"/>
        <v>3296392-2022</v>
      </c>
      <c r="D60" s="10">
        <v>3296392</v>
      </c>
      <c r="E60" s="9">
        <v>2022</v>
      </c>
      <c r="F60" s="10" t="s">
        <v>85</v>
      </c>
      <c r="G60" s="9" t="s">
        <v>95</v>
      </c>
      <c r="H60" s="1" t="s">
        <v>18</v>
      </c>
      <c r="I60" s="7" t="s">
        <v>33</v>
      </c>
      <c r="J60" s="7" t="s">
        <v>118</v>
      </c>
      <c r="K60" s="9">
        <v>52024481</v>
      </c>
      <c r="L60" s="12"/>
      <c r="M60" s="6"/>
      <c r="N60" s="6"/>
      <c r="O60" s="6"/>
      <c r="P60" s="6"/>
      <c r="Q60" s="6"/>
      <c r="R60" s="1"/>
      <c r="S60" s="1"/>
      <c r="T60" s="1"/>
      <c r="U60" s="1"/>
    </row>
    <row r="61" spans="1:21" s="2" customFormat="1" ht="15" customHeight="1" x14ac:dyDescent="0.2">
      <c r="A61" s="10" t="s">
        <v>69</v>
      </c>
      <c r="B61" s="8">
        <v>44600</v>
      </c>
      <c r="C61" s="8" t="str">
        <f t="shared" si="0"/>
        <v>3358805-2022</v>
      </c>
      <c r="D61" s="10">
        <v>3358805</v>
      </c>
      <c r="E61" s="9">
        <v>2022</v>
      </c>
      <c r="F61" s="10" t="s">
        <v>86</v>
      </c>
      <c r="G61" s="9" t="s">
        <v>95</v>
      </c>
      <c r="H61" s="1" t="s">
        <v>18</v>
      </c>
      <c r="I61" s="7" t="s">
        <v>33</v>
      </c>
      <c r="J61" s="7" t="s">
        <v>119</v>
      </c>
      <c r="K61" s="9">
        <v>52905295</v>
      </c>
      <c r="L61" s="12"/>
      <c r="M61" s="6"/>
      <c r="N61" s="6"/>
      <c r="O61" s="6"/>
      <c r="P61" s="6"/>
      <c r="Q61" s="6"/>
      <c r="R61" s="1"/>
      <c r="S61" s="1"/>
      <c r="T61" s="1"/>
      <c r="U61" s="1"/>
    </row>
    <row r="62" spans="1:21" s="2" customFormat="1" ht="15" customHeight="1" x14ac:dyDescent="0.2">
      <c r="A62" s="10" t="s">
        <v>69</v>
      </c>
      <c r="B62" s="8">
        <v>44600</v>
      </c>
      <c r="C62" s="8" t="str">
        <f t="shared" si="0"/>
        <v>3356373-2022</v>
      </c>
      <c r="D62" s="10">
        <v>3356373</v>
      </c>
      <c r="E62" s="9">
        <v>2022</v>
      </c>
      <c r="F62" s="10" t="s">
        <v>87</v>
      </c>
      <c r="G62" s="9" t="s">
        <v>95</v>
      </c>
      <c r="H62" s="1" t="s">
        <v>18</v>
      </c>
      <c r="I62" s="7" t="s">
        <v>33</v>
      </c>
      <c r="J62" s="7" t="s">
        <v>120</v>
      </c>
      <c r="K62" s="9">
        <v>1073508367</v>
      </c>
      <c r="L62" s="12"/>
      <c r="M62" s="6"/>
      <c r="N62" s="6"/>
      <c r="O62" s="6"/>
      <c r="P62" s="6"/>
      <c r="Q62" s="6"/>
      <c r="R62" s="1"/>
      <c r="S62" s="1"/>
      <c r="T62" s="1"/>
      <c r="U62" s="1"/>
    </row>
    <row r="63" spans="1:21" s="2" customFormat="1" ht="15" customHeight="1" x14ac:dyDescent="0.2">
      <c r="A63" s="10" t="s">
        <v>69</v>
      </c>
      <c r="B63" s="8">
        <v>44601</v>
      </c>
      <c r="C63" s="8" t="str">
        <f t="shared" si="0"/>
        <v>3418561-2022</v>
      </c>
      <c r="D63" s="10">
        <v>3418561</v>
      </c>
      <c r="E63" s="9">
        <v>2022</v>
      </c>
      <c r="F63" s="10" t="s">
        <v>88</v>
      </c>
      <c r="G63" s="9" t="s">
        <v>95</v>
      </c>
      <c r="H63" s="1" t="s">
        <v>18</v>
      </c>
      <c r="I63" s="7" t="s">
        <v>33</v>
      </c>
      <c r="J63" s="7" t="s">
        <v>121</v>
      </c>
      <c r="K63" s="9">
        <v>52515856</v>
      </c>
      <c r="L63" s="12"/>
      <c r="M63" s="6"/>
      <c r="N63" s="6"/>
      <c r="O63" s="6"/>
      <c r="P63" s="6"/>
      <c r="Q63" s="6"/>
      <c r="R63" s="1"/>
      <c r="S63" s="1"/>
      <c r="T63" s="1"/>
      <c r="U63" s="1"/>
    </row>
    <row r="64" spans="1:21" s="2" customFormat="1" ht="15" customHeight="1" x14ac:dyDescent="0.2">
      <c r="A64" s="10" t="s">
        <v>69</v>
      </c>
      <c r="B64" s="8">
        <v>44601</v>
      </c>
      <c r="C64" s="8" t="str">
        <f t="shared" si="0"/>
        <v>3449931-2022</v>
      </c>
      <c r="D64" s="10">
        <v>3449931</v>
      </c>
      <c r="E64" s="9">
        <v>2022</v>
      </c>
      <c r="F64" s="10" t="s">
        <v>89</v>
      </c>
      <c r="G64" s="9" t="s">
        <v>95</v>
      </c>
      <c r="H64" s="1" t="s">
        <v>18</v>
      </c>
      <c r="I64" s="7" t="s">
        <v>33</v>
      </c>
      <c r="J64" s="7" t="s">
        <v>122</v>
      </c>
      <c r="K64" s="9">
        <v>51647190</v>
      </c>
      <c r="L64" s="12"/>
      <c r="M64" s="6"/>
      <c r="N64" s="6"/>
      <c r="O64" s="6"/>
      <c r="P64" s="6"/>
      <c r="Q64" s="6"/>
      <c r="R64" s="1"/>
      <c r="S64" s="1"/>
      <c r="T64" s="1"/>
      <c r="U64" s="1"/>
    </row>
    <row r="65" spans="1:21" s="2" customFormat="1" ht="15" customHeight="1" x14ac:dyDescent="0.2">
      <c r="A65" s="10" t="s">
        <v>69</v>
      </c>
      <c r="B65" s="8">
        <v>44608</v>
      </c>
      <c r="C65" s="8" t="str">
        <f t="shared" si="0"/>
        <v>2796975-2021</v>
      </c>
      <c r="D65" s="10">
        <v>2796975</v>
      </c>
      <c r="E65" s="9">
        <v>2021</v>
      </c>
      <c r="F65" s="10" t="s">
        <v>90</v>
      </c>
      <c r="G65" s="9" t="s">
        <v>21</v>
      </c>
      <c r="H65" s="1" t="s">
        <v>18</v>
      </c>
      <c r="I65" s="7" t="s">
        <v>33</v>
      </c>
      <c r="J65" s="7" t="s">
        <v>123</v>
      </c>
      <c r="K65" s="9">
        <v>52991877</v>
      </c>
      <c r="L65" s="12"/>
      <c r="M65" s="6"/>
      <c r="N65" s="6"/>
      <c r="O65" s="6"/>
      <c r="P65" s="6"/>
      <c r="Q65" s="6"/>
      <c r="R65" s="1"/>
      <c r="S65" s="1"/>
      <c r="T65" s="1"/>
      <c r="U65" s="1"/>
    </row>
    <row r="66" spans="1:21" s="2" customFormat="1" ht="15" customHeight="1" x14ac:dyDescent="0.2">
      <c r="A66" s="10" t="s">
        <v>69</v>
      </c>
      <c r="B66" s="8">
        <v>44614</v>
      </c>
      <c r="C66" s="8" t="str">
        <f t="shared" si="0"/>
        <v>83165-2021</v>
      </c>
      <c r="D66" s="10">
        <v>83165</v>
      </c>
      <c r="E66" s="9">
        <v>2021</v>
      </c>
      <c r="F66" s="10">
        <v>83165</v>
      </c>
      <c r="G66" s="9" t="s">
        <v>91</v>
      </c>
      <c r="H66" s="1" t="s">
        <v>96</v>
      </c>
      <c r="I66" s="7" t="s">
        <v>33</v>
      </c>
      <c r="J66" s="7" t="s">
        <v>124</v>
      </c>
      <c r="K66" s="9">
        <v>901446013</v>
      </c>
      <c r="L66" s="12"/>
      <c r="M66" s="6"/>
      <c r="N66" s="6"/>
      <c r="O66" s="6"/>
      <c r="P66" s="6"/>
      <c r="Q66" s="6"/>
      <c r="R66" s="1"/>
      <c r="S66" s="1"/>
      <c r="T66" s="1"/>
      <c r="U66" s="1"/>
    </row>
    <row r="67" spans="1:21" s="2" customFormat="1" ht="15" customHeight="1" x14ac:dyDescent="0.2">
      <c r="A67" s="10" t="s">
        <v>69</v>
      </c>
      <c r="B67" s="8">
        <v>44613</v>
      </c>
      <c r="C67" s="8" t="str">
        <f t="shared" si="0"/>
        <v>83167-2021</v>
      </c>
      <c r="D67" s="10">
        <v>83167</v>
      </c>
      <c r="E67" s="9">
        <v>2021</v>
      </c>
      <c r="F67" s="10">
        <v>83167</v>
      </c>
      <c r="G67" s="9" t="s">
        <v>91</v>
      </c>
      <c r="H67" s="1" t="s">
        <v>96</v>
      </c>
      <c r="I67" s="7" t="s">
        <v>33</v>
      </c>
      <c r="J67" s="7" t="s">
        <v>124</v>
      </c>
      <c r="K67" s="9">
        <v>901446013</v>
      </c>
      <c r="L67" s="12"/>
      <c r="M67" s="6"/>
      <c r="N67" s="6"/>
      <c r="O67" s="6"/>
      <c r="P67" s="6"/>
      <c r="Q67" s="6"/>
      <c r="R67" s="1"/>
      <c r="S67" s="1"/>
      <c r="T67" s="1"/>
      <c r="U67" s="1"/>
    </row>
    <row r="68" spans="1:21" s="2" customFormat="1" ht="15" customHeight="1" x14ac:dyDescent="0.2">
      <c r="A68" s="10" t="s">
        <v>69</v>
      </c>
      <c r="B68" s="8">
        <v>44614</v>
      </c>
      <c r="C68" s="8" t="str">
        <f t="shared" si="0"/>
        <v>83146-2021</v>
      </c>
      <c r="D68" s="10">
        <v>83146</v>
      </c>
      <c r="E68" s="9">
        <v>2021</v>
      </c>
      <c r="F68" s="10">
        <v>83146</v>
      </c>
      <c r="G68" s="9" t="s">
        <v>91</v>
      </c>
      <c r="H68" s="1" t="s">
        <v>96</v>
      </c>
      <c r="I68" s="7" t="s">
        <v>33</v>
      </c>
      <c r="J68" s="7" t="s">
        <v>124</v>
      </c>
      <c r="K68" s="9">
        <v>901446013</v>
      </c>
      <c r="L68" s="12"/>
      <c r="M68" s="6"/>
      <c r="N68" s="6"/>
      <c r="O68" s="6"/>
      <c r="P68" s="6"/>
      <c r="Q68" s="6"/>
      <c r="R68" s="1"/>
      <c r="S68" s="1"/>
      <c r="T68" s="1"/>
      <c r="U68" s="1"/>
    </row>
  </sheetData>
  <autoFilter ref="A6:U33" xr:uid="{B21082E9-DD8E-4F0C-BDB4-E4013716CF9C}"/>
  <mergeCells count="7">
    <mergeCell ref="A1:U1"/>
    <mergeCell ref="A4:U4"/>
    <mergeCell ref="A5:S5"/>
    <mergeCell ref="A2:E2"/>
    <mergeCell ref="A3:E3"/>
    <mergeCell ref="F2:U2"/>
    <mergeCell ref="F3:U3"/>
  </mergeCells>
  <dataValidations count="2">
    <dataValidation type="list" allowBlank="1" showInputMessage="1" showErrorMessage="1" errorTitle="Entrada no válida" error="Por favor seleccione un elemento de la lista" promptTitle="Seleccione un elemento de la lista" sqref="H7" xr:uid="{00000000-0002-0000-0000-000000000000}">
      <formula1>$B$341957:$B$342029</formula1>
    </dataValidation>
    <dataValidation type="list" allowBlank="1" showInputMessage="1" showErrorMessage="1" sqref="I34:I68" xr:uid="{32F97CB4-C8CE-4E51-ADE9-D872CB2A209F}">
      <formula1>$L$181:$L$201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9B3DDB-B662-4587-9B07-A7A61157C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A5B36EB-36AB-4903-BD0F-2DF843EFD2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4287F1-3049-45BE-8968-BEE776BAACD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 CELEBRADAS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GLORIA PATRICIA RIVERO GONZALEZ</cp:lastModifiedBy>
  <dcterms:created xsi:type="dcterms:W3CDTF">2015-03-24T18:21:30Z</dcterms:created>
  <dcterms:modified xsi:type="dcterms:W3CDTF">2022-03-12T01:35:35Z</dcterms:modified>
</cp:coreProperties>
</file>